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ichiro\Desktop\"/>
    </mc:Choice>
  </mc:AlternateContent>
  <bookViews>
    <workbookView xWindow="0" yWindow="0" windowWidth="16170" windowHeight="5940" tabRatio="722" activeTab="4"/>
  </bookViews>
  <sheets>
    <sheet name="広告費グラフ" sheetId="4" r:id="rId1"/>
    <sheet name="広告費(グラフ用)" sheetId="3" r:id="rId2"/>
    <sheet name="GDP&amp;人口グラフ" sheetId="6" r:id="rId3"/>
    <sheet name="GDP&amp;人口(グラフ用)" sheetId="5" r:id="rId4"/>
    <sheet name="元データ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3" l="1"/>
  <c r="B23" i="5"/>
  <c r="B24" i="5"/>
  <c r="B22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D21" i="5"/>
  <c r="E21" i="5"/>
  <c r="F21" i="5"/>
  <c r="G21" i="5"/>
  <c r="H21" i="5"/>
  <c r="I21" i="5"/>
  <c r="J21" i="5"/>
  <c r="C21" i="5"/>
  <c r="D20" i="5"/>
  <c r="E20" i="5"/>
  <c r="F20" i="5"/>
  <c r="G20" i="5"/>
  <c r="H20" i="5"/>
  <c r="I20" i="5"/>
  <c r="J20" i="5"/>
  <c r="C20" i="5"/>
  <c r="B21" i="5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E41" i="1"/>
  <c r="E40" i="1"/>
  <c r="E39" i="1"/>
  <c r="E38" i="1"/>
  <c r="C40" i="1"/>
  <c r="C41" i="1"/>
  <c r="C39" i="1"/>
  <c r="D17" i="5"/>
  <c r="E17" i="5"/>
  <c r="F17" i="5"/>
  <c r="G17" i="5"/>
  <c r="H17" i="5"/>
  <c r="I17" i="5"/>
  <c r="J17" i="5"/>
  <c r="C17" i="5"/>
  <c r="B17" i="5"/>
  <c r="D4" i="5"/>
  <c r="E4" i="5"/>
  <c r="F4" i="5"/>
  <c r="G4" i="5"/>
  <c r="H4" i="5"/>
  <c r="I4" i="5"/>
  <c r="J4" i="5"/>
  <c r="C4" i="5"/>
  <c r="B4" i="5"/>
  <c r="D3" i="5"/>
  <c r="E3" i="5"/>
  <c r="F3" i="5"/>
  <c r="G3" i="5"/>
  <c r="H3" i="5"/>
  <c r="I3" i="5"/>
  <c r="J3" i="5"/>
  <c r="C3" i="5"/>
  <c r="B3" i="5"/>
  <c r="E16" i="5" l="1"/>
  <c r="F16" i="5"/>
  <c r="G16" i="5"/>
  <c r="I16" i="5"/>
  <c r="J16" i="5"/>
  <c r="C16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D10" i="5"/>
  <c r="E10" i="5"/>
  <c r="F10" i="5"/>
  <c r="G10" i="5"/>
  <c r="H10" i="5"/>
  <c r="I10" i="5"/>
  <c r="J10" i="5"/>
  <c r="C10" i="5"/>
  <c r="B11" i="5"/>
  <c r="B12" i="5"/>
  <c r="B10" i="5"/>
  <c r="B16" i="5"/>
  <c r="D16" i="5"/>
  <c r="H16" i="5"/>
  <c r="D6" i="5"/>
  <c r="E6" i="5"/>
  <c r="F6" i="5"/>
  <c r="G6" i="5"/>
  <c r="H6" i="5"/>
  <c r="I6" i="5"/>
  <c r="J6" i="5"/>
  <c r="C6" i="5"/>
  <c r="B6" i="5"/>
  <c r="B5" i="5"/>
  <c r="D5" i="5"/>
  <c r="E5" i="5"/>
  <c r="F5" i="5"/>
  <c r="G5" i="5"/>
  <c r="H5" i="5"/>
  <c r="I5" i="5"/>
  <c r="J5" i="5"/>
  <c r="C5" i="5"/>
  <c r="E94" i="3"/>
  <c r="E93" i="3"/>
  <c r="E92" i="3"/>
  <c r="E91" i="3"/>
  <c r="E90" i="3"/>
  <c r="E89" i="3"/>
  <c r="E88" i="3"/>
  <c r="D87" i="3"/>
  <c r="D88" i="3"/>
  <c r="D89" i="3"/>
  <c r="D90" i="3"/>
  <c r="D91" i="3"/>
  <c r="D92" i="3"/>
  <c r="D93" i="3"/>
  <c r="D94" i="3"/>
  <c r="C88" i="3"/>
  <c r="C89" i="3"/>
  <c r="C90" i="3"/>
  <c r="C91" i="3"/>
  <c r="C92" i="3"/>
  <c r="C93" i="3"/>
  <c r="C94" i="3"/>
  <c r="C87" i="3"/>
  <c r="E77" i="3"/>
  <c r="E78" i="3"/>
  <c r="E79" i="3"/>
  <c r="E80" i="3"/>
  <c r="E81" i="3"/>
  <c r="E82" i="3"/>
  <c r="E83" i="3"/>
  <c r="E76" i="3"/>
  <c r="D77" i="3"/>
  <c r="D78" i="3"/>
  <c r="D79" i="3"/>
  <c r="D80" i="3"/>
  <c r="D81" i="3"/>
  <c r="D82" i="3"/>
  <c r="D83" i="3"/>
  <c r="D76" i="3"/>
  <c r="C77" i="3"/>
  <c r="C78" i="3"/>
  <c r="C79" i="3"/>
  <c r="C80" i="3"/>
  <c r="C81" i="3"/>
  <c r="C82" i="3"/>
  <c r="C83" i="3"/>
  <c r="C76" i="3"/>
  <c r="C66" i="3"/>
  <c r="D66" i="3"/>
  <c r="E66" i="3"/>
  <c r="F66" i="3"/>
  <c r="G66" i="3"/>
  <c r="H66" i="3"/>
  <c r="I66" i="3"/>
  <c r="J66" i="3"/>
  <c r="C67" i="3"/>
  <c r="D67" i="3"/>
  <c r="E67" i="3"/>
  <c r="F67" i="3"/>
  <c r="G67" i="3"/>
  <c r="H67" i="3"/>
  <c r="I67" i="3"/>
  <c r="J67" i="3"/>
  <c r="C68" i="3"/>
  <c r="D68" i="3"/>
  <c r="E68" i="3"/>
  <c r="F68" i="3"/>
  <c r="G68" i="3"/>
  <c r="H68" i="3"/>
  <c r="I68" i="3"/>
  <c r="J68" i="3"/>
  <c r="C69" i="3"/>
  <c r="D69" i="3"/>
  <c r="E69" i="3"/>
  <c r="F69" i="3"/>
  <c r="G69" i="3"/>
  <c r="H69" i="3"/>
  <c r="I69" i="3"/>
  <c r="J69" i="3"/>
  <c r="C70" i="3"/>
  <c r="D70" i="3"/>
  <c r="E70" i="3"/>
  <c r="F70" i="3"/>
  <c r="G70" i="3"/>
  <c r="H70" i="3"/>
  <c r="I70" i="3"/>
  <c r="J70" i="3"/>
  <c r="C71" i="3"/>
  <c r="D71" i="3"/>
  <c r="E71" i="3"/>
  <c r="F71" i="3"/>
  <c r="G71" i="3"/>
  <c r="H71" i="3"/>
  <c r="I71" i="3"/>
  <c r="J71" i="3"/>
  <c r="C72" i="3"/>
  <c r="D72" i="3"/>
  <c r="E72" i="3"/>
  <c r="F72" i="3"/>
  <c r="G72" i="3"/>
  <c r="H72" i="3"/>
  <c r="I72" i="3"/>
  <c r="J72" i="3"/>
  <c r="D65" i="3"/>
  <c r="E65" i="3"/>
  <c r="F65" i="3"/>
  <c r="G65" i="3"/>
  <c r="H65" i="3"/>
  <c r="I65" i="3"/>
  <c r="J65" i="3"/>
  <c r="C65" i="3"/>
  <c r="B66" i="3"/>
  <c r="B67" i="3"/>
  <c r="B68" i="3"/>
  <c r="B69" i="3"/>
  <c r="B70" i="3"/>
  <c r="B71" i="3"/>
  <c r="B72" i="3"/>
  <c r="B65" i="3"/>
  <c r="E60" i="3"/>
  <c r="E59" i="3"/>
  <c r="D60" i="3"/>
  <c r="D59" i="3"/>
  <c r="C60" i="3"/>
  <c r="C59" i="3"/>
  <c r="B60" i="3"/>
  <c r="B59" i="3"/>
  <c r="E55" i="3"/>
  <c r="E54" i="3"/>
  <c r="D55" i="3"/>
  <c r="D54" i="3"/>
  <c r="C55" i="3"/>
  <c r="C54" i="3"/>
  <c r="B55" i="3"/>
  <c r="B54" i="3"/>
  <c r="C50" i="3"/>
  <c r="D50" i="3"/>
  <c r="E50" i="3"/>
  <c r="F50" i="3"/>
  <c r="G50" i="3"/>
  <c r="H50" i="3"/>
  <c r="I50" i="3"/>
  <c r="J50" i="3"/>
  <c r="D49" i="3"/>
  <c r="E49" i="3"/>
  <c r="F49" i="3"/>
  <c r="G49" i="3"/>
  <c r="H49" i="3"/>
  <c r="I49" i="3"/>
  <c r="J49" i="3"/>
  <c r="C49" i="3"/>
  <c r="B50" i="3"/>
  <c r="B49" i="3"/>
  <c r="C28" i="3" l="1"/>
  <c r="C35" i="3" s="1"/>
  <c r="D28" i="3"/>
  <c r="E28" i="3"/>
  <c r="F28" i="3"/>
  <c r="G28" i="3"/>
  <c r="H28" i="3"/>
  <c r="I28" i="3"/>
  <c r="J28" i="3"/>
  <c r="D35" i="3" s="1"/>
  <c r="C29" i="3"/>
  <c r="C36" i="3" s="1"/>
  <c r="D29" i="3"/>
  <c r="E29" i="3"/>
  <c r="F29" i="3"/>
  <c r="G29" i="3"/>
  <c r="H29" i="3"/>
  <c r="I29" i="3"/>
  <c r="J29" i="3"/>
  <c r="D36" i="3" s="1"/>
  <c r="C30" i="3"/>
  <c r="C37" i="3" s="1"/>
  <c r="D30" i="3"/>
  <c r="E30" i="3"/>
  <c r="F30" i="3"/>
  <c r="G30" i="3"/>
  <c r="H30" i="3"/>
  <c r="I30" i="3"/>
  <c r="J30" i="3"/>
  <c r="D27" i="3"/>
  <c r="E27" i="3"/>
  <c r="F27" i="3"/>
  <c r="G27" i="3"/>
  <c r="H27" i="3"/>
  <c r="I27" i="3"/>
  <c r="J27" i="3"/>
  <c r="D34" i="3" s="1"/>
  <c r="C27" i="3"/>
  <c r="C34" i="3" s="1"/>
  <c r="B28" i="3"/>
  <c r="B35" i="3" s="1"/>
  <c r="B42" i="3" s="1"/>
  <c r="B29" i="3"/>
  <c r="B36" i="3" s="1"/>
  <c r="B43" i="3" s="1"/>
  <c r="B30" i="3"/>
  <c r="B37" i="3" s="1"/>
  <c r="B44" i="3" s="1"/>
  <c r="B27" i="3"/>
  <c r="B34" i="3" s="1"/>
  <c r="B41" i="3" s="1"/>
  <c r="I2" i="5"/>
  <c r="I9" i="5" s="1"/>
  <c r="I15" i="5" s="1"/>
  <c r="J2" i="5"/>
  <c r="J9" i="5" s="1"/>
  <c r="J15" i="5" s="1"/>
  <c r="D2" i="5"/>
  <c r="D9" i="5" s="1"/>
  <c r="D15" i="5" s="1"/>
  <c r="E2" i="5"/>
  <c r="E9" i="5" s="1"/>
  <c r="E15" i="5" s="1"/>
  <c r="F2" i="5"/>
  <c r="F9" i="5" s="1"/>
  <c r="F15" i="5" s="1"/>
  <c r="G2" i="5"/>
  <c r="G9" i="5" s="1"/>
  <c r="G15" i="5" s="1"/>
  <c r="H2" i="5"/>
  <c r="H9" i="5" s="1"/>
  <c r="H15" i="5" s="1"/>
  <c r="C2" i="5"/>
  <c r="C9" i="5" s="1"/>
  <c r="C15" i="5" s="1"/>
  <c r="D7" i="3"/>
  <c r="E7" i="3"/>
  <c r="F7" i="3"/>
  <c r="G7" i="3"/>
  <c r="H7" i="3"/>
  <c r="I7" i="3"/>
  <c r="J7" i="3"/>
  <c r="C7" i="3"/>
  <c r="D6" i="3"/>
  <c r="E6" i="3"/>
  <c r="F6" i="3"/>
  <c r="G6" i="3"/>
  <c r="H6" i="3"/>
  <c r="I6" i="3"/>
  <c r="J6" i="3"/>
  <c r="D14" i="3" s="1"/>
  <c r="C6" i="3"/>
  <c r="C14" i="3" s="1"/>
  <c r="D5" i="3"/>
  <c r="E5" i="3"/>
  <c r="F5" i="3"/>
  <c r="G5" i="3"/>
  <c r="H5" i="3"/>
  <c r="I5" i="3"/>
  <c r="J5" i="3"/>
  <c r="C5" i="3"/>
  <c r="C13" i="3" s="1"/>
  <c r="C4" i="3"/>
  <c r="C19" i="3" s="1"/>
  <c r="D4" i="3"/>
  <c r="E4" i="3"/>
  <c r="F4" i="3"/>
  <c r="G4" i="3"/>
  <c r="H4" i="3"/>
  <c r="I4" i="3"/>
  <c r="J4" i="3"/>
  <c r="D12" i="3" s="1"/>
  <c r="D41" i="3" s="1"/>
  <c r="D3" i="3"/>
  <c r="E3" i="3"/>
  <c r="F3" i="3"/>
  <c r="G3" i="3"/>
  <c r="H3" i="3"/>
  <c r="I3" i="3"/>
  <c r="J3" i="3"/>
  <c r="D11" i="3" s="1"/>
  <c r="C3" i="3"/>
  <c r="C11" i="3" s="1"/>
  <c r="B7" i="3"/>
  <c r="B15" i="3" s="1"/>
  <c r="B22" i="3" s="1"/>
  <c r="B6" i="3"/>
  <c r="B14" i="3" s="1"/>
  <c r="B21" i="3" s="1"/>
  <c r="C47" i="3" s="1"/>
  <c r="B5" i="3"/>
  <c r="B13" i="3" s="1"/>
  <c r="B20" i="3" s="1"/>
  <c r="B4" i="3"/>
  <c r="B12" i="3" s="1"/>
  <c r="B19" i="3" s="1"/>
  <c r="B3" i="3"/>
  <c r="B11" i="3" s="1"/>
  <c r="H2" i="3"/>
  <c r="I2" i="3"/>
  <c r="J2" i="3"/>
  <c r="D2" i="3"/>
  <c r="E2" i="3"/>
  <c r="F2" i="3"/>
  <c r="G2" i="3"/>
  <c r="C2" i="3"/>
  <c r="C12" i="3" l="1"/>
  <c r="C41" i="3" s="1"/>
  <c r="C25" i="3"/>
  <c r="C22" i="3"/>
  <c r="C21" i="3"/>
  <c r="D44" i="3"/>
  <c r="E41" i="3"/>
  <c r="E34" i="3"/>
  <c r="E12" i="3"/>
  <c r="D37" i="3"/>
  <c r="C44" i="3"/>
  <c r="E44" i="3" s="1"/>
  <c r="C15" i="3"/>
  <c r="C43" i="3"/>
  <c r="D43" i="3"/>
  <c r="E11" i="3"/>
  <c r="D20" i="3"/>
  <c r="E14" i="3"/>
  <c r="D22" i="3"/>
  <c r="E22" i="3" s="1"/>
  <c r="C42" i="3"/>
  <c r="D42" i="3"/>
  <c r="E36" i="3"/>
  <c r="E35" i="3"/>
  <c r="E37" i="3"/>
  <c r="D19" i="3"/>
  <c r="E19" i="3" s="1"/>
  <c r="D13" i="3"/>
  <c r="E13" i="3" s="1"/>
  <c r="D21" i="3"/>
  <c r="D15" i="3"/>
  <c r="C20" i="3"/>
  <c r="E20" i="3" s="1"/>
  <c r="E21" i="3" l="1"/>
  <c r="E42" i="3"/>
  <c r="E15" i="3"/>
  <c r="E43" i="3"/>
</calcChain>
</file>

<file path=xl/sharedStrings.xml><?xml version="1.0" encoding="utf-8"?>
<sst xmlns="http://schemas.openxmlformats.org/spreadsheetml/2006/main" count="131" uniqueCount="66">
  <si>
    <t>媒体＼広告費</t>
    <phoneticPr fontId="2"/>
  </si>
  <si>
    <t>総広告費</t>
    <phoneticPr fontId="2"/>
  </si>
  <si>
    <t>マスコミ四媒体広告費</t>
    <phoneticPr fontId="2"/>
  </si>
  <si>
    <t>新聞</t>
    <phoneticPr fontId="2"/>
  </si>
  <si>
    <t>雑誌</t>
    <phoneticPr fontId="2"/>
  </si>
  <si>
    <t>ラジオ</t>
    <phoneticPr fontId="2"/>
  </si>
  <si>
    <t>テレビ</t>
    <phoneticPr fontId="2"/>
  </si>
  <si>
    <t>衛星メディア関連広告費</t>
    <phoneticPr fontId="2"/>
  </si>
  <si>
    <t>インターネット広告費</t>
    <phoneticPr fontId="2"/>
  </si>
  <si>
    <t>媒体費</t>
    <phoneticPr fontId="2"/>
  </si>
  <si>
    <t>広告制作費</t>
    <phoneticPr fontId="2"/>
  </si>
  <si>
    <t>プロモーションメディア広告費</t>
    <phoneticPr fontId="2"/>
  </si>
  <si>
    <t>屋外</t>
    <phoneticPr fontId="2"/>
  </si>
  <si>
    <t>交通</t>
    <phoneticPr fontId="2"/>
  </si>
  <si>
    <t>折込</t>
    <phoneticPr fontId="2"/>
  </si>
  <si>
    <t>DM</t>
    <phoneticPr fontId="2"/>
  </si>
  <si>
    <t>フリーペーパー・フリーマガジン</t>
    <phoneticPr fontId="2"/>
  </si>
  <si>
    <t>POP</t>
    <phoneticPr fontId="2"/>
  </si>
  <si>
    <t>電話帳</t>
    <phoneticPr fontId="2"/>
  </si>
  <si>
    <t>展示・映像他</t>
    <phoneticPr fontId="2"/>
  </si>
  <si>
    <t>2013年</t>
  </si>
  <si>
    <t>2006年</t>
    <phoneticPr fontId="2"/>
  </si>
  <si>
    <t>2007年</t>
  </si>
  <si>
    <t>2008年</t>
  </si>
  <si>
    <t>2009年</t>
  </si>
  <si>
    <t>2010年</t>
  </si>
  <si>
    <t>2011年</t>
  </si>
  <si>
    <t>2012年</t>
  </si>
  <si>
    <t>構成比</t>
    <rPh sb="0" eb="3">
      <t>コウセイヒ</t>
    </rPh>
    <phoneticPr fontId="2"/>
  </si>
  <si>
    <t>広告費(億円)</t>
    <rPh sb="0" eb="3">
      <t>コウコクヒ</t>
    </rPh>
    <rPh sb="4" eb="6">
      <t>オクエン</t>
    </rPh>
    <phoneticPr fontId="2"/>
  </si>
  <si>
    <t>構成比(%)</t>
    <rPh sb="0" eb="3">
      <t>コウセイヒ</t>
    </rPh>
    <phoneticPr fontId="2"/>
  </si>
  <si>
    <t>実質GDP(兆円)</t>
    <rPh sb="0" eb="2">
      <t>ジッシツ</t>
    </rPh>
    <rPh sb="6" eb="8">
      <t>チョウエン</t>
    </rPh>
    <phoneticPr fontId="2"/>
  </si>
  <si>
    <t>名目GDP(兆円)</t>
    <rPh sb="0" eb="2">
      <t>メイモク</t>
    </rPh>
    <rPh sb="6" eb="8">
      <t>チョウエン</t>
    </rPh>
    <phoneticPr fontId="2"/>
  </si>
  <si>
    <t>人口(万人)</t>
    <rPh sb="0" eb="2">
      <t>ジンコウ</t>
    </rPh>
    <rPh sb="3" eb="5">
      <t>マンニン</t>
    </rPh>
    <phoneticPr fontId="2"/>
  </si>
  <si>
    <t>1人あたり実質GDP(万円)</t>
    <rPh sb="1" eb="2">
      <t>ニン</t>
    </rPh>
    <rPh sb="5" eb="7">
      <t>ジッシツ</t>
    </rPh>
    <rPh sb="11" eb="13">
      <t>マンエン</t>
    </rPh>
    <phoneticPr fontId="2"/>
  </si>
  <si>
    <t>1人あたり名目GDP(万円)</t>
    <rPh sb="1" eb="2">
      <t>ニン</t>
    </rPh>
    <rPh sb="5" eb="7">
      <t>メイモク</t>
    </rPh>
    <phoneticPr fontId="2"/>
  </si>
  <si>
    <t>０～14歳=年少人口</t>
    <phoneticPr fontId="2"/>
  </si>
  <si>
    <t>15～64歳=生産年齢人口</t>
    <rPh sb="5" eb="6">
      <t>サイ</t>
    </rPh>
    <phoneticPr fontId="2"/>
  </si>
  <si>
    <t>65歳以上=老年人口</t>
    <phoneticPr fontId="2"/>
  </si>
  <si>
    <t>2006年</t>
    <rPh sb="4" eb="5">
      <t>ネン</t>
    </rPh>
    <phoneticPr fontId="2"/>
  </si>
  <si>
    <t>2013年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</si>
  <si>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</si>
  <si>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</si>
  <si>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</si>
  <si>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</si>
  <si>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</si>
  <si>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</si>
  <si>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全体</t>
    <rPh sb="0" eb="2">
      <t>ゼンタイ</t>
    </rPh>
    <phoneticPr fontId="2"/>
  </si>
  <si>
    <t>マスコミ四媒体広告費</t>
  </si>
  <si>
    <t>プロモーションメディア広告費</t>
  </si>
  <si>
    <t>屋外</t>
  </si>
  <si>
    <t>交通</t>
  </si>
  <si>
    <t>折込</t>
  </si>
  <si>
    <t>DM</t>
  </si>
  <si>
    <t>フリーペーパー・フリーマガジン</t>
  </si>
  <si>
    <t>POP</t>
  </si>
  <si>
    <t>電話帳</t>
  </si>
  <si>
    <t>展示・映像他</t>
  </si>
  <si>
    <t>1人あたり実質GDP(万円)※母数が生産年齢人口ver</t>
    <rPh sb="1" eb="2">
      <t>ニン</t>
    </rPh>
    <rPh sb="5" eb="7">
      <t>ジッシツ</t>
    </rPh>
    <rPh sb="11" eb="13">
      <t>マンエン</t>
    </rPh>
    <rPh sb="15" eb="17">
      <t>ボスウ</t>
    </rPh>
    <rPh sb="18" eb="24">
      <t>セイサンネンレイジンコウ</t>
    </rPh>
    <phoneticPr fontId="2"/>
  </si>
  <si>
    <t>1人あたり名目GDP(万円)※母数が生産年齢人口ver</t>
    <rPh sb="1" eb="2">
      <t>ニン</t>
    </rPh>
    <rPh sb="5" eb="7">
      <t>メイモク</t>
    </rPh>
    <phoneticPr fontId="2"/>
  </si>
  <si>
    <t>指数版</t>
    <rPh sb="0" eb="2">
      <t>シスウ</t>
    </rPh>
    <rPh sb="2" eb="3">
      <t>バン</t>
    </rPh>
    <phoneticPr fontId="2"/>
  </si>
  <si>
    <t>総人口</t>
    <rPh sb="0" eb="3">
      <t>ソウジンコウ</t>
    </rPh>
    <phoneticPr fontId="2"/>
  </si>
  <si>
    <t>インターネット広告費</t>
    <phoneticPr fontId="2"/>
  </si>
  <si>
    <t>プロモーションメディア広告費</t>
    <phoneticPr fontId="2"/>
  </si>
  <si>
    <t>広告費</t>
    <rPh sb="0" eb="3">
      <t>コウコクヒ</t>
    </rPh>
    <phoneticPr fontId="2"/>
  </si>
  <si>
    <t>変化</t>
    <rPh sb="0" eb="2">
      <t>ヘンカ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</si>
</sst>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#,##0.0;[Red]\-#,##0.0"/>
  </numFmts>
  <fonts count="7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name val="ＭＳ 明朝"/>
      <family val="1"/>
      <charset val="128"/>
    </font>
    <font>
      <sz val="14"/>
      <name val="明朝"/>
      <family val="1"/>
      <charset val="128"/>
    </font>
    <font>
      <sz val="11"/>
      <color theme="0"/>
      <name val="メイリオ"/>
      <family val="2"/>
      <charset val="128"/>
    </font>
    <font>
      <sz val="11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</cellStyleXfs>
  <cellXfs count="3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3" fontId="0" fillId="2" borderId="4" xfId="0" applyNumberFormat="1" applyFill="1" applyBorder="1">
      <alignment vertical="center"/>
    </xf>
    <xf numFmtId="38" fontId="0" fillId="2" borderId="1" xfId="1" applyFont="1" applyFill="1" applyBorder="1">
      <alignment vertical="center"/>
    </xf>
    <xf numFmtId="177" fontId="0" fillId="2" borderId="1" xfId="2" applyNumberFormat="1" applyFont="1" applyFill="1" applyBorder="1">
      <alignment vertical="center"/>
    </xf>
    <xf numFmtId="38" fontId="0" fillId="2" borderId="0" xfId="1" applyFont="1" applyFill="1">
      <alignment vertical="center"/>
    </xf>
    <xf numFmtId="178" fontId="0" fillId="2" borderId="1" xfId="1" applyNumberFormat="1" applyFont="1" applyFill="1" applyBorder="1">
      <alignment vertical="center"/>
    </xf>
    <xf numFmtId="38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2" borderId="0" xfId="0" applyNumberFormat="1" applyFill="1">
      <alignment vertical="center"/>
    </xf>
    <xf numFmtId="178" fontId="0" fillId="0" borderId="0" xfId="0" applyNumberFormat="1">
      <alignment vertical="center"/>
    </xf>
    <xf numFmtId="3" fontId="0" fillId="2" borderId="10" xfId="0" applyNumberFormat="1" applyFill="1" applyBorder="1">
      <alignment vertical="center"/>
    </xf>
    <xf numFmtId="3" fontId="0" fillId="2" borderId="5" xfId="0" applyNumberFormat="1" applyFill="1" applyBorder="1">
      <alignment vertical="center"/>
    </xf>
    <xf numFmtId="3" fontId="0" fillId="2" borderId="9" xfId="0" applyNumberFormat="1" applyFill="1" applyBorder="1">
      <alignment vertical="center"/>
    </xf>
    <xf numFmtId="9" fontId="0" fillId="2" borderId="0" xfId="2" applyFont="1" applyFill="1">
      <alignment vertical="center"/>
    </xf>
    <xf numFmtId="9" fontId="0" fillId="2" borderId="0" xfId="2" applyNumberFormat="1" applyFont="1" applyFill="1">
      <alignment vertical="center"/>
    </xf>
    <xf numFmtId="176" fontId="0" fillId="2" borderId="0" xfId="2" applyNumberFormat="1" applyFont="1" applyFill="1">
      <alignment vertical="center"/>
    </xf>
    <xf numFmtId="0" fontId="5" fillId="3" borderId="1" xfId="0" applyFont="1" applyFill="1" applyBorder="1">
      <alignment vertical="center"/>
    </xf>
    <xf numFmtId="38" fontId="0" fillId="2" borderId="1" xfId="0" applyNumberFormat="1" applyFill="1" applyBorder="1">
      <alignment vertical="center"/>
    </xf>
    <xf numFmtId="9" fontId="0" fillId="2" borderId="1" xfId="2" applyFont="1" applyFill="1" applyBorder="1">
      <alignment vertical="center"/>
    </xf>
    <xf numFmtId="9" fontId="0" fillId="2" borderId="1" xfId="2" applyNumberFormat="1" applyFont="1" applyFill="1" applyBorder="1">
      <alignment vertical="center"/>
    </xf>
    <xf numFmtId="176" fontId="0" fillId="2" borderId="1" xfId="2" applyNumberFormat="1" applyFont="1" applyFill="1" applyBorder="1">
      <alignment vertical="center"/>
    </xf>
    <xf numFmtId="0" fontId="6" fillId="3" borderId="1" xfId="0" applyFont="1" applyFill="1" applyBorder="1">
      <alignment vertical="center"/>
    </xf>
  </cellXfs>
  <cellStyles count="7">
    <cellStyle name="パーセント" xfId="2" builtinId="5"/>
    <cellStyle name="桁区切り" xfId="1" builtinId="6"/>
    <cellStyle name="桁区切り 2" xfId="5"/>
    <cellStyle name="桁区切り 3" xfId="4"/>
    <cellStyle name="標準" xfId="0" builtinId="0"/>
    <cellStyle name="標準 2" xfId="6"/>
    <cellStyle name="標準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altLang="en-US" u="none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日本の広告費推移</a:t>
            </a:r>
          </a:p>
        </c:rich>
      </c:tx>
      <c:layout>
        <c:manualLayout>
          <c:xMode val="edge"/>
          <c:yMode val="edge"/>
          <c:x val="0.48004215914897413"/>
          <c:y val="3.5482766572611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'広告費(グラフ用)'!$B$3</c:f>
              <c:strCache>
                <c:ptCount val="1"/>
                <c:pt idx="0">
                  <c:v>総広告費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'広告費(グラフ用)'!$C$2:$J$2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'広告費(グラフ用)'!$C$3:$J$3</c:f>
              <c:numCache>
                <c:formatCode>#,##0_);[Red]\(#,##0\)</c:formatCode>
                <c:ptCount val="8"/>
                <c:pt idx="0">
                  <c:v>69399</c:v>
                </c:pt>
                <c:pt idx="1">
                  <c:v>70191</c:v>
                </c:pt>
                <c:pt idx="2">
                  <c:v>66926</c:v>
                </c:pt>
                <c:pt idx="3">
                  <c:v>59222</c:v>
                </c:pt>
                <c:pt idx="4">
                  <c:v>58427</c:v>
                </c:pt>
                <c:pt idx="5">
                  <c:v>57096</c:v>
                </c:pt>
                <c:pt idx="6">
                  <c:v>58913</c:v>
                </c:pt>
                <c:pt idx="7">
                  <c:v>59762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5217664"/>
        <c:axId val="135217272"/>
      </c:barChart>
      <c:lineChart>
        <c:grouping val="standard"/>
        <c:varyColors val="0"/>
        <c:ser>
          <c:idx val="1"/>
          <c:order val="1"/>
          <c:tx>
            <c:strRef>
              <c:f>'広告費(グラフ用)'!$B$4</c:f>
              <c:strCache>
                <c:ptCount val="1"/>
                <c:pt idx="0">
                  <c:v>マスコミ四媒体広告費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'広告費(グラフ用)'!$C$4:$J$4</c:f>
              <c:numCache>
                <c:formatCode>#,##0_);[Red]\(#,##0\)</c:formatCode>
                <c:ptCount val="8"/>
                <c:pt idx="0">
                  <c:v>36668</c:v>
                </c:pt>
                <c:pt idx="1">
                  <c:v>35699</c:v>
                </c:pt>
                <c:pt idx="2">
                  <c:v>32995</c:v>
                </c:pt>
                <c:pt idx="3">
                  <c:v>28282</c:v>
                </c:pt>
                <c:pt idx="4">
                  <c:v>27749</c:v>
                </c:pt>
                <c:pt idx="5">
                  <c:v>27016</c:v>
                </c:pt>
                <c:pt idx="6">
                  <c:v>27796</c:v>
                </c:pt>
                <c:pt idx="7">
                  <c:v>27825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'広告費(グラフ用)'!$B$5</c:f>
              <c:strCache>
                <c:ptCount val="1"/>
                <c:pt idx="0">
                  <c:v>衛星メディア関連広告費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'広告費(グラフ用)'!$C$5:$J$5</c:f>
              <c:numCache>
                <c:formatCode>#,##0_);[Red]\(#,##0\)</c:formatCode>
                <c:ptCount val="8"/>
                <c:pt idx="0">
                  <c:v>544</c:v>
                </c:pt>
                <c:pt idx="1">
                  <c:v>603</c:v>
                </c:pt>
                <c:pt idx="2">
                  <c:v>676</c:v>
                </c:pt>
                <c:pt idx="3">
                  <c:v>709</c:v>
                </c:pt>
                <c:pt idx="4">
                  <c:v>784</c:v>
                </c:pt>
                <c:pt idx="5">
                  <c:v>891</c:v>
                </c:pt>
                <c:pt idx="6">
                  <c:v>1013</c:v>
                </c:pt>
                <c:pt idx="7">
                  <c:v>1110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'広告費(グラフ用)'!$B$6</c:f>
              <c:strCache>
                <c:ptCount val="1"/>
                <c:pt idx="0">
                  <c:v>インターネット広告費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'広告費(グラフ用)'!$C$6:$J$6</c:f>
              <c:numCache>
                <c:formatCode>#,##0_);[Red]\(#,##0\)</c:formatCode>
                <c:ptCount val="8"/>
                <c:pt idx="0">
                  <c:v>4826</c:v>
                </c:pt>
                <c:pt idx="1">
                  <c:v>6003</c:v>
                </c:pt>
                <c:pt idx="2">
                  <c:v>6983</c:v>
                </c:pt>
                <c:pt idx="3">
                  <c:v>7069</c:v>
                </c:pt>
                <c:pt idx="4">
                  <c:v>7747</c:v>
                </c:pt>
                <c:pt idx="5">
                  <c:v>8062</c:v>
                </c:pt>
                <c:pt idx="6">
                  <c:v>8680</c:v>
                </c:pt>
                <c:pt idx="7">
                  <c:v>9381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'広告費(グラフ用)'!$B$7</c:f>
              <c:strCache>
                <c:ptCount val="1"/>
                <c:pt idx="0">
                  <c:v>プロモーションメディア広告費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'広告費(グラフ用)'!$C$7:$J$7</c:f>
              <c:numCache>
                <c:formatCode>#,##0_);[Red]\(#,##0\)</c:formatCode>
                <c:ptCount val="8"/>
                <c:pt idx="0">
                  <c:v>27361</c:v>
                </c:pt>
                <c:pt idx="1">
                  <c:v>27886</c:v>
                </c:pt>
                <c:pt idx="2">
                  <c:v>26272</c:v>
                </c:pt>
                <c:pt idx="3">
                  <c:v>23162</c:v>
                </c:pt>
                <c:pt idx="4">
                  <c:v>22147</c:v>
                </c:pt>
                <c:pt idx="5">
                  <c:v>21127</c:v>
                </c:pt>
                <c:pt idx="6">
                  <c:v>21424</c:v>
                </c:pt>
                <c:pt idx="7">
                  <c:v>21446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16488"/>
        <c:axId val="135216880"/>
      </c:lineChart>
      <c:catAx>
        <c:axId val="1352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217272"/>
        <c:crosses val="autoZero"/>
        <c:auto val="1"/>
        <c:lblAlgn val="ctr"/>
        <c:lblOffset val="100"/>
        <c:noMultiLvlLbl val="0"/>
      </c:catAx>
      <c:valAx>
        <c:axId val="13521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17664"/>
        <c:crosses val="autoZero"/>
        <c:crossBetween val="between"/>
        <c:majorUnit val="20000"/>
      </c:valAx>
      <c:valAx>
        <c:axId val="13521688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16488"/>
        <c:crosses val="max"/>
        <c:crossBetween val="between"/>
        <c:majorUnit val="10000"/>
      </c:valAx>
      <c:catAx>
        <c:axId val="135216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2168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プロモーションメディア広告費 推移</a:t>
            </a:r>
          </a:p>
        </c:rich>
      </c:tx>
      <c:layout>
        <c:manualLayout>
          <c:xMode val="edge"/>
          <c:yMode val="edge"/>
          <c:x val="0.40730372562560874"/>
          <c:y val="1.637666149505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'広告費(グラフ用)'!$B$65</c:f>
              <c:strCache>
                <c:ptCount val="1"/>
                <c:pt idx="0">
                  <c:v>屋外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'広告費(グラフ用)'!$C$64:$J$64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'広告費(グラフ用)'!$C$65:$J$65</c:f>
              <c:numCache>
                <c:formatCode>#,##0_);[Red]\(#,##0\)</c:formatCode>
                <c:ptCount val="8"/>
                <c:pt idx="0">
                  <c:v>3946</c:v>
                </c:pt>
                <c:pt idx="1">
                  <c:v>4041</c:v>
                </c:pt>
                <c:pt idx="2">
                  <c:v>3709</c:v>
                </c:pt>
                <c:pt idx="3">
                  <c:v>3218</c:v>
                </c:pt>
                <c:pt idx="4">
                  <c:v>3095</c:v>
                </c:pt>
                <c:pt idx="5">
                  <c:v>2885</c:v>
                </c:pt>
                <c:pt idx="6">
                  <c:v>2995</c:v>
                </c:pt>
                <c:pt idx="7">
                  <c:v>3071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'広告費(グラフ用)'!$B$66</c:f>
              <c:strCache>
                <c:ptCount val="1"/>
                <c:pt idx="0">
                  <c:v>交通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'広告費(グラフ用)'!$C$64:$J$64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'広告費(グラフ用)'!$C$66:$J$66</c:f>
              <c:numCache>
                <c:formatCode>#,##0_);[Red]\(#,##0\)</c:formatCode>
                <c:ptCount val="8"/>
                <c:pt idx="0">
                  <c:v>2539</c:v>
                </c:pt>
                <c:pt idx="1">
                  <c:v>2591</c:v>
                </c:pt>
                <c:pt idx="2">
                  <c:v>2495</c:v>
                </c:pt>
                <c:pt idx="3">
                  <c:v>2045</c:v>
                </c:pt>
                <c:pt idx="4">
                  <c:v>1922</c:v>
                </c:pt>
                <c:pt idx="5">
                  <c:v>1900</c:v>
                </c:pt>
                <c:pt idx="6">
                  <c:v>1975</c:v>
                </c:pt>
                <c:pt idx="7">
                  <c:v>2004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'広告費(グラフ用)'!$B$67</c:f>
              <c:strCache>
                <c:ptCount val="1"/>
                <c:pt idx="0">
                  <c:v>折込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'広告費(グラフ用)'!$C$64:$J$64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'広告費(グラフ用)'!$C$67:$J$67</c:f>
              <c:numCache>
                <c:formatCode>#,##0_);[Red]\(#,##0\)</c:formatCode>
                <c:ptCount val="8"/>
                <c:pt idx="0">
                  <c:v>6662</c:v>
                </c:pt>
                <c:pt idx="1">
                  <c:v>6549</c:v>
                </c:pt>
                <c:pt idx="2">
                  <c:v>6156</c:v>
                </c:pt>
                <c:pt idx="3">
                  <c:v>5444</c:v>
                </c:pt>
                <c:pt idx="4">
                  <c:v>5279</c:v>
                </c:pt>
                <c:pt idx="5">
                  <c:v>5061</c:v>
                </c:pt>
                <c:pt idx="6">
                  <c:v>5165</c:v>
                </c:pt>
                <c:pt idx="7">
                  <c:v>5103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'広告費(グラフ用)'!$B$68</c:f>
              <c:strCache>
                <c:ptCount val="1"/>
                <c:pt idx="0">
                  <c:v>DM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'広告費(グラフ用)'!$C$64:$J$64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'広告費(グラフ用)'!$C$68:$J$68</c:f>
              <c:numCache>
                <c:formatCode>#,##0_);[Red]\(#,##0\)</c:formatCode>
                <c:ptCount val="8"/>
                <c:pt idx="0">
                  <c:v>4402</c:v>
                </c:pt>
                <c:pt idx="1">
                  <c:v>4537</c:v>
                </c:pt>
                <c:pt idx="2">
                  <c:v>4427</c:v>
                </c:pt>
                <c:pt idx="3">
                  <c:v>4198</c:v>
                </c:pt>
                <c:pt idx="4">
                  <c:v>4075</c:v>
                </c:pt>
                <c:pt idx="5">
                  <c:v>3910</c:v>
                </c:pt>
                <c:pt idx="6">
                  <c:v>3960</c:v>
                </c:pt>
                <c:pt idx="7">
                  <c:v>3893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'広告費(グラフ用)'!$B$69</c:f>
              <c:strCache>
                <c:ptCount val="1"/>
                <c:pt idx="0">
                  <c:v>フリーペーパー・フリーマガジン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rgbClr val="7030A0"/>
                </a:solidFill>
              </a:ln>
              <a:effectLst/>
            </c:spPr>
          </c:marker>
          <c:cat>
            <c:strRef>
              <c:f>'広告費(グラフ用)'!$C$64:$J$64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'広告費(グラフ用)'!$C$69:$J$69</c:f>
              <c:numCache>
                <c:formatCode>#,##0_);[Red]\(#,##0\)</c:formatCode>
                <c:ptCount val="8"/>
                <c:pt idx="0">
                  <c:v>3357</c:v>
                </c:pt>
                <c:pt idx="1">
                  <c:v>3684</c:v>
                </c:pt>
                <c:pt idx="2">
                  <c:v>3545</c:v>
                </c:pt>
                <c:pt idx="3">
                  <c:v>2881</c:v>
                </c:pt>
                <c:pt idx="4">
                  <c:v>2640</c:v>
                </c:pt>
                <c:pt idx="5">
                  <c:v>2550</c:v>
                </c:pt>
                <c:pt idx="6">
                  <c:v>2367</c:v>
                </c:pt>
                <c:pt idx="7">
                  <c:v>2289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'広告費(グラフ用)'!$B$70</c:f>
              <c:strCache>
                <c:ptCount val="1"/>
                <c:pt idx="0">
                  <c:v>POP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'広告費(グラフ用)'!$C$64:$J$64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'広告費(グラフ用)'!$C$70:$J$70</c:f>
              <c:numCache>
                <c:formatCode>#,##0_);[Red]\(#,##0\)</c:formatCode>
                <c:ptCount val="8"/>
                <c:pt idx="0">
                  <c:v>1845</c:v>
                </c:pt>
                <c:pt idx="1">
                  <c:v>1886</c:v>
                </c:pt>
                <c:pt idx="2">
                  <c:v>1852</c:v>
                </c:pt>
                <c:pt idx="3">
                  <c:v>1837</c:v>
                </c:pt>
                <c:pt idx="4">
                  <c:v>1840</c:v>
                </c:pt>
                <c:pt idx="5">
                  <c:v>1832</c:v>
                </c:pt>
                <c:pt idx="6">
                  <c:v>1842</c:v>
                </c:pt>
                <c:pt idx="7">
                  <c:v>1953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'広告費(グラフ用)'!$B$71</c:f>
              <c:strCache>
                <c:ptCount val="1"/>
                <c:pt idx="0">
                  <c:v>電話帳</c:v>
                </c:pt>
              </c:strCache>
            </c:strRef>
          </c:tx>
          <c:spPr>
            <a:ln w="28575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rgbClr val="FF00FF"/>
                </a:solidFill>
              </a:ln>
              <a:effectLst/>
            </c:spPr>
          </c:marker>
          <c:cat>
            <c:strRef>
              <c:f>'広告費(グラフ用)'!$C$64:$J$64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'広告費(グラフ用)'!$C$71:$J$71</c:f>
              <c:numCache>
                <c:formatCode>#,##0_);[Red]\(#,##0\)</c:formatCode>
                <c:ptCount val="8"/>
                <c:pt idx="0">
                  <c:v>1154</c:v>
                </c:pt>
                <c:pt idx="1">
                  <c:v>1014</c:v>
                </c:pt>
                <c:pt idx="2">
                  <c:v>892</c:v>
                </c:pt>
                <c:pt idx="3">
                  <c:v>764</c:v>
                </c:pt>
                <c:pt idx="4">
                  <c:v>662</c:v>
                </c:pt>
                <c:pt idx="5">
                  <c:v>583</c:v>
                </c:pt>
                <c:pt idx="6">
                  <c:v>514</c:v>
                </c:pt>
                <c:pt idx="7">
                  <c:v>453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'広告費(グラフ用)'!$B$72</c:f>
              <c:strCache>
                <c:ptCount val="1"/>
                <c:pt idx="0">
                  <c:v>展示・映像他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'広告費(グラフ用)'!$C$64:$J$64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'広告費(グラフ用)'!$C$72:$J$72</c:f>
              <c:numCache>
                <c:formatCode>#,##0_);[Red]\(#,##0\)</c:formatCode>
                <c:ptCount val="8"/>
                <c:pt idx="0">
                  <c:v>3456</c:v>
                </c:pt>
                <c:pt idx="1">
                  <c:v>3584</c:v>
                </c:pt>
                <c:pt idx="2">
                  <c:v>3196</c:v>
                </c:pt>
                <c:pt idx="3">
                  <c:v>2775</c:v>
                </c:pt>
                <c:pt idx="4">
                  <c:v>2634</c:v>
                </c:pt>
                <c:pt idx="5">
                  <c:v>2406</c:v>
                </c:pt>
                <c:pt idx="6">
                  <c:v>2606</c:v>
                </c:pt>
                <c:pt idx="7">
                  <c:v>2680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2440"/>
        <c:axId val="137312832"/>
      </c:lineChart>
      <c:catAx>
        <c:axId val="13731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312832"/>
        <c:crosses val="autoZero"/>
        <c:auto val="1"/>
        <c:lblAlgn val="ctr"/>
        <c:lblOffset val="100"/>
        <c:noMultiLvlLbl val="0"/>
      </c:catAx>
      <c:valAx>
        <c:axId val="1373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7312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ja-JP" sz="1400" b="0" i="0" u="none" strike="noStrike" baseline="0">
                <a:effectLst/>
              </a:rPr>
              <a:t>プロモーションメディア広告費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'広告費(グラフ用)'!$B$65</c:f>
              <c:strCache>
                <c:ptCount val="1"/>
                <c:pt idx="0">
                  <c:v>屋外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'広告費(グラフ用)'!$C$64:$J$64</c15:sqref>
                  </c15:fullRef>
                </c:ext>
              </c:extLst>
              <c:f>('広告費(グラフ用)'!$C$64,'広告費(グラフ用)'!$J$64)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'広告費(グラフ用)'!$C$65:$J$65</c15:sqref>
                  </c15:fullRef>
                </c:ext>
              </c:extLst>
              <c:f>('広告費(グラフ用)'!$C$65,'広告費(グラフ用)'!$J$65)</c:f>
              <c:numCache>
                <c:formatCode>#,##0_);[Red]\(#,##0\)</c:formatCode>
                <c:ptCount val="2"/>
                <c:pt idx="0">
                  <c:v>3946</c:v>
                </c:pt>
                <c:pt idx="1">
                  <c:v>3071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'広告費(グラフ用)'!$B$66</c:f>
              <c:strCache>
                <c:ptCount val="1"/>
                <c:pt idx="0">
                  <c:v>交通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'広告費(グラフ用)'!$C$64:$J$64</c15:sqref>
                  </c15:fullRef>
                </c:ext>
              </c:extLst>
              <c:f>('広告費(グラフ用)'!$C$64,'広告費(グラフ用)'!$J$64)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'広告費(グラフ用)'!$C$66:$J$66</c15:sqref>
                  </c15:fullRef>
                </c:ext>
              </c:extLst>
              <c:f>('広告費(グラフ用)'!$C$66,'広告費(グラフ用)'!$J$66)</c:f>
              <c:numCache>
                <c:formatCode>#,##0_);[Red]\(#,##0\)</c:formatCode>
                <c:ptCount val="2"/>
                <c:pt idx="0">
                  <c:v>2539</c:v>
                </c:pt>
                <c:pt idx="1">
                  <c:v>2004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'広告費(グラフ用)'!$B$67</c:f>
              <c:strCache>
                <c:ptCount val="1"/>
                <c:pt idx="0">
                  <c:v>折込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'広告費(グラフ用)'!$C$64:$J$64</c15:sqref>
                  </c15:fullRef>
                </c:ext>
              </c:extLst>
              <c:f>('広告費(グラフ用)'!$C$64,'広告費(グラフ用)'!$J$64)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'広告費(グラフ用)'!$C$67:$J$67</c15:sqref>
                  </c15:fullRef>
                </c:ext>
              </c:extLst>
              <c:f>('広告費(グラフ用)'!$C$67,'広告費(グラフ用)'!$J$67)</c:f>
              <c:numCache>
                <c:formatCode>#,##0_);[Red]\(#,##0\)</c:formatCode>
                <c:ptCount val="2"/>
                <c:pt idx="0">
                  <c:v>6662</c:v>
                </c:pt>
                <c:pt idx="1">
                  <c:v>5103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'広告費(グラフ用)'!$B$68</c:f>
              <c:strCache>
                <c:ptCount val="1"/>
                <c:pt idx="0">
                  <c:v>DM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'広告費(グラフ用)'!$C$64:$J$64</c15:sqref>
                  </c15:fullRef>
                </c:ext>
              </c:extLst>
              <c:f>('広告費(グラフ用)'!$C$64,'広告費(グラフ用)'!$J$64)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'広告費(グラフ用)'!$C$68:$J$68</c15:sqref>
                  </c15:fullRef>
                </c:ext>
              </c:extLst>
              <c:f>('広告費(グラフ用)'!$C$68,'広告費(グラフ用)'!$J$68)</c:f>
              <c:numCache>
                <c:formatCode>#,##0_);[Red]\(#,##0\)</c:formatCode>
                <c:ptCount val="2"/>
                <c:pt idx="0">
                  <c:v>4402</c:v>
                </c:pt>
                <c:pt idx="1">
                  <c:v>3893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'広告費(グラフ用)'!$B$69</c:f>
              <c:strCache>
                <c:ptCount val="1"/>
                <c:pt idx="0">
                  <c:v>フリーペーパー・フリーマガジン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'広告費(グラフ用)'!$C$64:$J$64</c15:sqref>
                  </c15:fullRef>
                </c:ext>
              </c:extLst>
              <c:f>('広告費(グラフ用)'!$C$64,'広告費(グラフ用)'!$J$64)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'広告費(グラフ用)'!$C$69:$J$69</c15:sqref>
                  </c15:fullRef>
                </c:ext>
              </c:extLst>
              <c:f>('広告費(グラフ用)'!$C$69,'広告費(グラフ用)'!$J$69)</c:f>
              <c:numCache>
                <c:formatCode>#,##0_);[Red]\(#,##0\)</c:formatCode>
                <c:ptCount val="2"/>
                <c:pt idx="0">
                  <c:v>3357</c:v>
                </c:pt>
                <c:pt idx="1">
                  <c:v>2289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'広告費(グラフ用)'!$B$70</c:f>
              <c:strCache>
                <c:ptCount val="1"/>
                <c:pt idx="0">
                  <c:v>POP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'広告費(グラフ用)'!$C$64:$J$64</c15:sqref>
                  </c15:fullRef>
                </c:ext>
              </c:extLst>
              <c:f>('広告費(グラフ用)'!$C$64,'広告費(グラフ用)'!$J$64)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'広告費(グラフ用)'!$C$70:$J$70</c15:sqref>
                  </c15:fullRef>
                </c:ext>
              </c:extLst>
              <c:f>('広告費(グラフ用)'!$C$70,'広告費(グラフ用)'!$J$70)</c:f>
              <c:numCache>
                <c:formatCode>#,##0_);[Red]\(#,##0\)</c:formatCode>
                <c:ptCount val="2"/>
                <c:pt idx="0">
                  <c:v>1845</c:v>
                </c:pt>
                <c:pt idx="1">
                  <c:v>1953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'広告費(グラフ用)'!$B$71</c:f>
              <c:strCache>
                <c:ptCount val="1"/>
                <c:pt idx="0">
                  <c:v>電話帳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'広告費(グラフ用)'!$C$64:$J$64</c15:sqref>
                  </c15:fullRef>
                </c:ext>
              </c:extLst>
              <c:f>('広告費(グラフ用)'!$C$64,'広告費(グラフ用)'!$J$64)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'広告費(グラフ用)'!$C$71:$J$71</c15:sqref>
                  </c15:fullRef>
                </c:ext>
              </c:extLst>
              <c:f>('広告費(グラフ用)'!$C$71,'広告費(グラフ用)'!$J$71)</c:f>
              <c:numCache>
                <c:formatCode>#,##0_);[Red]\(#,##0\)</c:formatCode>
                <c:ptCount val="2"/>
                <c:pt idx="0">
                  <c:v>1154</c:v>
                </c:pt>
                <c:pt idx="1">
                  <c:v>453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'広告費(グラフ用)'!$B$72</c:f>
              <c:strCache>
                <c:ptCount val="1"/>
                <c:pt idx="0">
                  <c:v>展示・映像他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'広告費(グラフ用)'!$C$64:$J$64</c15:sqref>
                  </c15:fullRef>
                </c:ext>
              </c:extLst>
              <c:f>('広告費(グラフ用)'!$C$64,'広告費(グラフ用)'!$J$64)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'広告費(グラフ用)'!$C$72:$J$72</c15:sqref>
                  </c15:fullRef>
                </c:ext>
              </c:extLst>
              <c:f>('広告費(グラフ用)'!$C$72,'広告費(グラフ用)'!$J$72)</c:f>
              <c:numCache>
                <c:formatCode>#,##0_);[Red]\(#,##0\)</c:formatCode>
                <c:ptCount val="2"/>
                <c:pt idx="0">
                  <c:v>3456</c:v>
                </c:pt>
                <c:pt idx="1">
                  <c:v>2680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4008"/>
        <c:axId val="137314400"/>
      </c:lineChart>
      <c:catAx>
        <c:axId val="13731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314400"/>
        <c:crosses val="autoZero"/>
        <c:auto val="1"/>
        <c:lblAlgn val="ctr"/>
        <c:lblOffset val="100"/>
        <c:noMultiLvlLbl val="0"/>
      </c:catAx>
      <c:valAx>
        <c:axId val="1373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31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ja-JP" sz="1400" b="0" i="0" u="none" strike="noStrike" baseline="0">
                <a:effectLst/>
              </a:rPr>
              <a:t>プロモーションメディア広告費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構成比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)</a:t>
            </a:r>
            <a:endParaRPr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'広告費(グラフ用)'!$B$87</c:f>
              <c:strCache>
                <c:ptCount val="1"/>
                <c:pt idx="0">
                  <c:v>屋外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'広告費(グラフ用)'!$C$86:$D$86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'広告費(グラフ用)'!$C$87:$D$87</c:f>
              <c:numCache>
                <c:formatCode>0%</c:formatCode>
                <c:ptCount val="2"/>
                <c:pt idx="0">
                  <c:v>0.14421987500456854</c:v>
                </c:pt>
                <c:pt idx="1">
                  <c:v>0.14319686654854052</c:v>
                </c:pt>
              </c:numCache>
            </c:numRef>
          </c:val>
        </c:ser>
        <c:ser>
          <c:idx val="1"/>
          <c:order val="1"/>
          <c:tx>
            <c:strRef>
              <c:f>'広告費(グラフ用)'!$B$88</c:f>
              <c:strCache>
                <c:ptCount val="1"/>
                <c:pt idx="0">
                  <c:v>交通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'広告費(グラフ用)'!$C$86:$D$86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'広告費(グラフ用)'!$C$88:$D$88</c:f>
              <c:numCache>
                <c:formatCode>0%</c:formatCode>
                <c:ptCount val="2"/>
                <c:pt idx="0">
                  <c:v>9.2796315924125586E-2</c:v>
                </c:pt>
                <c:pt idx="1">
                  <c:v>9.3443998880910192E-2</c:v>
                </c:pt>
              </c:numCache>
            </c:numRef>
          </c:val>
        </c:ser>
        <c:ser>
          <c:idx val="2"/>
          <c:order val="2"/>
          <c:tx>
            <c:strRef>
              <c:f>'広告費(グラフ用)'!$B$89</c:f>
              <c:strCache>
                <c:ptCount val="1"/>
                <c:pt idx="0">
                  <c:v>折込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'広告費(グラフ用)'!$C$86:$D$86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'広告費(グラフ用)'!$C$89:$D$89</c:f>
              <c:numCache>
                <c:formatCode>0%</c:formatCode>
                <c:ptCount val="2"/>
                <c:pt idx="0">
                  <c:v>0.24348525273199079</c:v>
                </c:pt>
                <c:pt idx="1">
                  <c:v>0.2379464702042339</c:v>
                </c:pt>
              </c:numCache>
            </c:numRef>
          </c:val>
        </c:ser>
        <c:ser>
          <c:idx val="3"/>
          <c:order val="3"/>
          <c:tx>
            <c:strRef>
              <c:f>'広告費(グラフ用)'!$B$90</c:f>
              <c:strCache>
                <c:ptCount val="1"/>
                <c:pt idx="0">
                  <c:v>DM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'広告費(グラフ用)'!$C$86:$D$86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'広告費(グラフ用)'!$C$90:$D$90</c:f>
              <c:numCache>
                <c:formatCode>0%</c:formatCode>
                <c:ptCount val="2"/>
                <c:pt idx="0">
                  <c:v>0.16088593253170572</c:v>
                </c:pt>
                <c:pt idx="1">
                  <c:v>0.18152569243681804</c:v>
                </c:pt>
              </c:numCache>
            </c:numRef>
          </c:val>
        </c:ser>
        <c:ser>
          <c:idx val="4"/>
          <c:order val="4"/>
          <c:tx>
            <c:strRef>
              <c:f>'広告費(グラフ用)'!$B$91</c:f>
              <c:strCache>
                <c:ptCount val="1"/>
                <c:pt idx="0">
                  <c:v>フリーペーパー・フリーマガジン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'広告費(グラフ用)'!$C$86:$D$86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'広告費(グラフ用)'!$C$91:$D$91</c:f>
              <c:numCache>
                <c:formatCode>0%</c:formatCode>
                <c:ptCount val="2"/>
                <c:pt idx="0">
                  <c:v>0.12269288403201638</c:v>
                </c:pt>
                <c:pt idx="1">
                  <c:v>0.10673319033852467</c:v>
                </c:pt>
              </c:numCache>
            </c:numRef>
          </c:val>
        </c:ser>
        <c:ser>
          <c:idx val="5"/>
          <c:order val="5"/>
          <c:tx>
            <c:strRef>
              <c:f>'広告費(グラフ用)'!$B$92</c:f>
              <c:strCache>
                <c:ptCount val="1"/>
                <c:pt idx="0">
                  <c:v>POP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'広告費(グラフ用)'!$C$86:$D$86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'広告費(グラフ用)'!$C$92:$D$92</c:f>
              <c:numCache>
                <c:formatCode>0%</c:formatCode>
                <c:ptCount val="2"/>
                <c:pt idx="0">
                  <c:v>6.743174591571946E-2</c:v>
                </c:pt>
                <c:pt idx="1">
                  <c:v>9.1065933041126548E-2</c:v>
                </c:pt>
              </c:numCache>
            </c:numRef>
          </c:val>
        </c:ser>
        <c:ser>
          <c:idx val="6"/>
          <c:order val="6"/>
          <c:tx>
            <c:strRef>
              <c:f>'広告費(グラフ用)'!$B$93</c:f>
              <c:strCache>
                <c:ptCount val="1"/>
                <c:pt idx="0">
                  <c:v>電話帳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'広告費(グラフ用)'!$C$86:$D$86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'広告費(グラフ用)'!$C$93:$D$93</c:f>
              <c:numCache>
                <c:formatCode>0%</c:formatCode>
                <c:ptCount val="2"/>
                <c:pt idx="0">
                  <c:v>4.2176821022623441E-2</c:v>
                </c:pt>
                <c:pt idx="1">
                  <c:v>2.1122820106313531E-2</c:v>
                </c:pt>
              </c:numCache>
            </c:numRef>
          </c:val>
        </c:ser>
        <c:ser>
          <c:idx val="7"/>
          <c:order val="7"/>
          <c:tx>
            <c:strRef>
              <c:f>'広告費(グラフ用)'!$B$94</c:f>
              <c:strCache>
                <c:ptCount val="1"/>
                <c:pt idx="0">
                  <c:v>展示・映像他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'広告費(グラフ用)'!$C$86:$D$86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'広告費(グラフ用)'!$C$94:$D$94</c:f>
              <c:numCache>
                <c:formatCode>0%</c:formatCode>
                <c:ptCount val="2"/>
                <c:pt idx="0">
                  <c:v>0.1263111728372501</c:v>
                </c:pt>
                <c:pt idx="1">
                  <c:v>0.12496502844353259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137315184"/>
        <c:axId val="137315576"/>
      </c:barChart>
      <c:catAx>
        <c:axId val="1373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315576"/>
        <c:crosses val="autoZero"/>
        <c:auto val="1"/>
        <c:lblAlgn val="ctr"/>
        <c:lblOffset val="100"/>
        <c:noMultiLvlLbl val="0"/>
      </c:catAx>
      <c:valAx>
        <c:axId val="13731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31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人口、名目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GDP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、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人あたり名目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GDP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'GDP&amp;人口(グラフ用)'!$B$5</c:f>
              <c:strCache>
                <c:ptCount val="1"/>
                <c:pt idx="0">
                  <c:v>人口(万人)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'GDP&amp;人口(グラフ用)'!$C$2:$J$2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'GDP&amp;人口(グラフ用)'!$C$5:$J$5</c:f>
              <c:numCache>
                <c:formatCode>#,##0_);[Red]\(#,##0\)</c:formatCode>
                <c:ptCount val="8"/>
                <c:pt idx="0">
                  <c:v>12790.0515</c:v>
                </c:pt>
                <c:pt idx="1">
                  <c:v>12803.274299999999</c:v>
                </c:pt>
                <c:pt idx="2">
                  <c:v>12808.396000000001</c:v>
                </c:pt>
                <c:pt idx="3">
                  <c:v>12803.151400000001</c:v>
                </c:pt>
                <c:pt idx="4">
                  <c:v>12805.735199999999</c:v>
                </c:pt>
                <c:pt idx="5">
                  <c:v>12779.8704</c:v>
                </c:pt>
                <c:pt idx="6">
                  <c:v>12751.513300000001</c:v>
                </c:pt>
                <c:pt idx="7">
                  <c:v>12726.2598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6784"/>
        <c:axId val="135586392"/>
      </c:barChart>
      <c:lineChart>
        <c:grouping val="standard"/>
        <c:varyColors val="0"/>
        <c:ser>
          <c:idx val="0"/>
          <c:order val="0"/>
          <c:tx>
            <c:strRef>
              <c:f>'GDP&amp;人口(グラフ用)'!$B$3</c:f>
              <c:strCache>
                <c:ptCount val="1"/>
                <c:pt idx="0">
                  <c:v>名目GDP(兆円)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  <a:effectLst/>
            </c:spPr>
          </c:marker>
          <c:cat>
            <c:strRef>
              <c:f>'GDP&amp;人口(グラフ用)'!$C$2:$J$2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'GDP&amp;人口(グラフ用)'!$C$3:$J$3</c:f>
              <c:numCache>
                <c:formatCode>0.0</c:formatCode>
                <c:ptCount val="8"/>
                <c:pt idx="0">
                  <c:v>506.68700000000001</c:v>
                </c:pt>
                <c:pt idx="1">
                  <c:v>512.97519999999997</c:v>
                </c:pt>
                <c:pt idx="2">
                  <c:v>501.20929999999998</c:v>
                </c:pt>
                <c:pt idx="3">
                  <c:v>471.13869999999997</c:v>
                </c:pt>
                <c:pt idx="4">
                  <c:v>482.38440000000003</c:v>
                </c:pt>
                <c:pt idx="5">
                  <c:v>471.31079999999997</c:v>
                </c:pt>
                <c:pt idx="6">
                  <c:v>473.77710000000002</c:v>
                </c:pt>
                <c:pt idx="7">
                  <c:v>478.36829999999998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'GDP&amp;人口(グラフ用)'!$B$4</c:f>
              <c:strCache>
                <c:ptCount val="1"/>
                <c:pt idx="0">
                  <c:v>1人あたり名目GDP(万円)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'GDP&amp;人口(グラフ用)'!$C$2:$J$2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'GDP&amp;人口(グラフ用)'!$C$4:$J$4</c:f>
              <c:numCache>
                <c:formatCode>0.0</c:formatCode>
                <c:ptCount val="8"/>
                <c:pt idx="0">
                  <c:v>396.15710000000001</c:v>
                </c:pt>
                <c:pt idx="1">
                  <c:v>400.65940000000001</c:v>
                </c:pt>
                <c:pt idx="2">
                  <c:v>391.31310000000002</c:v>
                </c:pt>
                <c:pt idx="3">
                  <c:v>367.98649999999998</c:v>
                </c:pt>
                <c:pt idx="4">
                  <c:v>376.69400000000002</c:v>
                </c:pt>
                <c:pt idx="5">
                  <c:v>368.79149999999998</c:v>
                </c:pt>
                <c:pt idx="6">
                  <c:v>371.54579999999999</c:v>
                </c:pt>
                <c:pt idx="7">
                  <c:v>375.89069999999998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5608"/>
        <c:axId val="135586000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6784"/>
        <c:axId val="13558639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'GDP&amp;人口(グラフ用)'!$B$6</c15:sqref>
                        </c15:formulaRef>
                      </c:ext>
                    </c:extLst>
                    <c:strCache>
                      <c:ptCount val="1"/>
                      <c:pt idx="0">
                        <c:v>15～64歳=生産年齢人口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'GDP&amp;人口(グラフ用)'!$C$2:$J$2</c15:sqref>
                        </c15:formulaRef>
                      </c:ext>
                    </c:extLst>
                    <c:strCache>
                      <c:ptCount val="8"/>
                      <c:pt idx="0">
                        <c:v>2006年</c:v>
                      </c:pt>
                      <c:pt idx="1">
                        <c:v>2007年</c:v>
                      </c:pt>
                      <c:pt idx="2">
                        <c:v>2008年</c:v>
                      </c:pt>
                      <c:pt idx="3">
                        <c:v>2009年</c:v>
                      </c:pt>
                      <c:pt idx="4">
                        <c:v>2010年</c:v>
                      </c:pt>
                      <c:pt idx="5">
                        <c:v>2011年</c:v>
                      </c:pt>
                      <c:pt idx="6">
                        <c:v>2012年</c:v>
                      </c:pt>
                      <c:pt idx="7">
                        <c:v>2013年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'GDP&amp;人口(グラフ用)'!$C$6:$J$6</c15:sqref>
                        </c15:formulaRef>
                      </c:ext>
                    </c:extLst>
                    <c:numCache>
                      <c:formatCode>#,##0_);[Red]\(#,##0\)</c:formatCode>
                      <c:ptCount val="8"/>
                      <c:pt idx="0">
                        <c:v>8373.1</c:v>
                      </c:pt>
                      <c:pt idx="1">
                        <c:v>8301.5</c:v>
                      </c:pt>
                      <c:pt idx="2">
                        <c:v>8230</c:v>
                      </c:pt>
                      <c:pt idx="3">
                        <c:v>8149.3</c:v>
                      </c:pt>
                      <c:pt idx="4">
                        <c:v>8103.2</c:v>
                      </c:pt>
                      <c:pt idx="5">
                        <c:v>8134.2</c:v>
                      </c:pt>
                      <c:pt idx="6">
                        <c:v>8017.5</c:v>
                      </c:pt>
                      <c:pt idx="7">
                        <c:v>7905.5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355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86000"/>
        <c:crosses val="autoZero"/>
        <c:auto val="1"/>
        <c:lblAlgn val="ctr"/>
        <c:lblOffset val="100"/>
        <c:noMultiLvlLbl val="0"/>
      </c:catAx>
      <c:valAx>
        <c:axId val="135586000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85608"/>
        <c:crosses val="autoZero"/>
        <c:crossBetween val="between"/>
        <c:majorUnit val="50"/>
      </c:valAx>
      <c:valAx>
        <c:axId val="135586392"/>
        <c:scaling>
          <c:orientation val="minMax"/>
          <c:max val="12900"/>
          <c:min val="127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586784"/>
        <c:crosses val="max"/>
        <c:crossBetween val="between"/>
        <c:majorUnit val="50"/>
      </c:valAx>
      <c:catAx>
        <c:axId val="13558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586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年齢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3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区分別人口推移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'GDP&amp;人口(グラフ用)'!$B$11</c:f>
              <c:strCache>
                <c:ptCount val="1"/>
                <c:pt idx="0">
                  <c:v>15～64歳=生産年齢人口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alpha val="98000"/>
                </a:schemeClr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f>'GDP&amp;人口(グラフ用)'!$C$9:$J$9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'GDP&amp;人口(グラフ用)'!$C$11:$J$11</c:f>
              <c:numCache>
                <c:formatCode>#,##0_);[Red]\(#,##0\)</c:formatCode>
                <c:ptCount val="8"/>
                <c:pt idx="0">
                  <c:v>8373.1</c:v>
                </c:pt>
                <c:pt idx="1">
                  <c:v>8301.5</c:v>
                </c:pt>
                <c:pt idx="2">
                  <c:v>8230</c:v>
                </c:pt>
                <c:pt idx="3">
                  <c:v>8149.3</c:v>
                </c:pt>
                <c:pt idx="4">
                  <c:v>8103.2</c:v>
                </c:pt>
                <c:pt idx="5">
                  <c:v>8134.2</c:v>
                </c:pt>
                <c:pt idx="6">
                  <c:v>8017.5</c:v>
                </c:pt>
                <c:pt idx="7">
                  <c:v>7905.5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7568"/>
        <c:axId val="135587960"/>
      </c:lineChart>
      <c:lineChart>
        <c:grouping val="standard"/>
        <c:varyColors val="0"/>
        <c:ser>
          <c:idx val="0"/>
          <c:order val="0"/>
          <c:tx>
            <c:strRef>
              <c:f>'GDP&amp;人口(グラフ用)'!$B$10</c:f>
              <c:strCache>
                <c:ptCount val="1"/>
                <c:pt idx="0">
                  <c:v>０～14歳=年少人口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6"/>
                </a:solidFill>
              </a:ln>
              <a:effectLst/>
            </c:spPr>
          </c:marker>
          <c:cat>
            <c:strRef>
              <c:f>'GDP&amp;人口(グラフ用)'!$C$9:$J$9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'GDP&amp;人口(グラフ用)'!$C$10:$J$10</c:f>
              <c:numCache>
                <c:formatCode>#,##0_);[Red]\(#,##0\)</c:formatCode>
                <c:ptCount val="8"/>
                <c:pt idx="0">
                  <c:v>1743.5</c:v>
                </c:pt>
                <c:pt idx="1">
                  <c:v>1729.3</c:v>
                </c:pt>
                <c:pt idx="2">
                  <c:v>1717.6</c:v>
                </c:pt>
                <c:pt idx="3">
                  <c:v>1701.1</c:v>
                </c:pt>
                <c:pt idx="4">
                  <c:v>1680.3</c:v>
                </c:pt>
                <c:pt idx="5">
                  <c:v>1670.5</c:v>
                </c:pt>
                <c:pt idx="6">
                  <c:v>1654.7</c:v>
                </c:pt>
                <c:pt idx="7">
                  <c:v>1640.2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'GDP&amp;人口(グラフ用)'!$B$12</c:f>
              <c:strCache>
                <c:ptCount val="1"/>
                <c:pt idx="0">
                  <c:v>65歳以上=老年人口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bg1">
                    <a:lumMod val="50000"/>
                    <a:alpha val="97000"/>
                  </a:schemeClr>
                </a:solidFill>
              </a:ln>
              <a:effectLst/>
            </c:spPr>
          </c:marker>
          <c:cat>
            <c:strRef>
              <c:f>'GDP&amp;人口(グラフ用)'!$C$9:$J$9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'GDP&amp;人口(グラフ用)'!$C$12:$J$12</c:f>
              <c:numCache>
                <c:formatCode>#,##0_);[Red]\(#,##0\)</c:formatCode>
                <c:ptCount val="8"/>
                <c:pt idx="0">
                  <c:v>2660.4</c:v>
                </c:pt>
                <c:pt idx="1">
                  <c:v>2746.4</c:v>
                </c:pt>
                <c:pt idx="2">
                  <c:v>2821.6</c:v>
                </c:pt>
                <c:pt idx="3">
                  <c:v>2900.5</c:v>
                </c:pt>
                <c:pt idx="4">
                  <c:v>2924.6</c:v>
                </c:pt>
                <c:pt idx="5">
                  <c:v>2975.2</c:v>
                </c:pt>
                <c:pt idx="6">
                  <c:v>3079.3</c:v>
                </c:pt>
                <c:pt idx="7">
                  <c:v>3180.6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8744"/>
        <c:axId val="135588352"/>
      </c:lineChart>
      <c:catAx>
        <c:axId val="13558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587960"/>
        <c:crosses val="autoZero"/>
        <c:auto val="1"/>
        <c:lblAlgn val="ctr"/>
        <c:lblOffset val="100"/>
        <c:noMultiLvlLbl val="0"/>
      </c:catAx>
      <c:valAx>
        <c:axId val="135587960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587568"/>
        <c:crosses val="autoZero"/>
        <c:crossBetween val="between"/>
        <c:majorUnit val="2500"/>
      </c:valAx>
      <c:valAx>
        <c:axId val="135588352"/>
        <c:scaling>
          <c:orientation val="minMax"/>
          <c:max val="4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588744"/>
        <c:crosses val="max"/>
        <c:crossBetween val="between"/>
        <c:majorUnit val="1000"/>
      </c:valAx>
      <c:catAx>
        <c:axId val="135588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588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年齢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3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区分別人口推移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'GDP&amp;人口(グラフ用)'!$B$12</c:f>
              <c:strCache>
                <c:ptCount val="1"/>
                <c:pt idx="0">
                  <c:v>65歳以上=老年人口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'GDP&amp;人口(グラフ用)'!$C$9:$J$9</c15:sqref>
                  </c15:fullRef>
                </c:ext>
              </c:extLst>
              <c:f>('GDP&amp;人口(グラフ用)'!$C$9,'GDP&amp;人口(グラフ用)'!$J$9)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'GDP&amp;人口(グラフ用)'!$C$12:$J$12</c15:sqref>
                  </c15:fullRef>
                </c:ext>
              </c:extLst>
              <c:f>('GDP&amp;人口(グラフ用)'!$C$12,'GDP&amp;人口(グラフ用)'!$J$12)</c:f>
              <c:numCache>
                <c:formatCode>#,##0_);[Red]\(#,##0\)</c:formatCode>
                <c:ptCount val="2"/>
                <c:pt idx="0">
                  <c:v>2660.4</c:v>
                </c:pt>
                <c:pt idx="1">
                  <c:v>3180.6</c:v>
                </c:pt>
              </c:numCache>
            </c:numRef>
          </c:val>
        </c:ser>
        <c:ser>
          <c:idx val="1"/>
          <c:order val="1"/>
          <c:tx>
            <c:strRef>
              <c:f>'GDP&amp;人口(グラフ用)'!$B$11</c:f>
              <c:strCache>
                <c:ptCount val="1"/>
                <c:pt idx="0">
                  <c:v>15～64歳=生産年齢人口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'GDP&amp;人口(グラフ用)'!$C$9:$J$9</c15:sqref>
                  </c15:fullRef>
                </c:ext>
              </c:extLst>
              <c:f>('GDP&amp;人口(グラフ用)'!$C$9,'GDP&amp;人口(グラフ用)'!$J$9)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'GDP&amp;人口(グラフ用)'!$C$11:$J$11</c15:sqref>
                  </c15:fullRef>
                </c:ext>
              </c:extLst>
              <c:f>('GDP&amp;人口(グラフ用)'!$C$11,'GDP&amp;人口(グラフ用)'!$J$11)</c:f>
              <c:numCache>
                <c:formatCode>#,##0_);[Red]\(#,##0\)</c:formatCode>
                <c:ptCount val="2"/>
                <c:pt idx="0">
                  <c:v>8373.1</c:v>
                </c:pt>
                <c:pt idx="1">
                  <c:v>7905.5</c:v>
                </c:pt>
              </c:numCache>
            </c:numRef>
          </c:val>
        </c:ser>
        <c:ser>
          <c:idx val="0"/>
          <c:order val="2"/>
          <c:tx>
            <c:strRef>
              <c:f>'GDP&amp;人口(グラフ用)'!$B$10</c:f>
              <c:strCache>
                <c:ptCount val="1"/>
                <c:pt idx="0">
                  <c:v>０～14歳=年少人口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'GDP&amp;人口(グラフ用)'!$C$9:$J$9</c15:sqref>
                  </c15:fullRef>
                </c:ext>
              </c:extLst>
              <c:f>('GDP&amp;人口(グラフ用)'!$C$9,'GDP&amp;人口(グラフ用)'!$J$9)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'GDP&amp;人口(グラフ用)'!$C$10:$J$10</c15:sqref>
                  </c15:fullRef>
                </c:ext>
              </c:extLst>
              <c:f>('GDP&amp;人口(グラフ用)'!$C$10,'GDP&amp;人口(グラフ用)'!$J$10)</c:f>
              <c:numCache>
                <c:formatCode>#,##0_);[Red]\(#,##0\)</c:formatCode>
                <c:ptCount val="2"/>
                <c:pt idx="0">
                  <c:v>1743.5</c:v>
                </c:pt>
                <c:pt idx="1">
                  <c:v>1640.2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057328"/>
        <c:axId val="228057720"/>
      </c:barChart>
      <c:catAx>
        <c:axId val="22805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057720"/>
        <c:crosses val="autoZero"/>
        <c:auto val="1"/>
        <c:lblAlgn val="ctr"/>
        <c:lblOffset val="100"/>
        <c:noMultiLvlLbl val="0"/>
      </c:catAx>
      <c:valAx>
        <c:axId val="22805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05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実質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GDP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、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人あたり実質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GDP(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母数が生産年齢人口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ver)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'GDP&amp;人口(グラフ用)'!$B$16</c:f>
              <c:strCache>
                <c:ptCount val="1"/>
                <c:pt idx="0">
                  <c:v>名目GDP(兆円)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  <a:effectLst/>
            </c:spPr>
          </c:marker>
          <c:cat>
            <c:strRef>
              <c:f>'GDP&amp;人口(グラフ用)'!$C$15:$J$15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'GDP&amp;人口(グラフ用)'!$C$16:$J$16</c:f>
              <c:numCache>
                <c:formatCode>0.0</c:formatCode>
                <c:ptCount val="8"/>
                <c:pt idx="0">
                  <c:v>506.68700000000001</c:v>
                </c:pt>
                <c:pt idx="1">
                  <c:v>512.97519999999997</c:v>
                </c:pt>
                <c:pt idx="2">
                  <c:v>501.20929999999998</c:v>
                </c:pt>
                <c:pt idx="3">
                  <c:v>471.13869999999997</c:v>
                </c:pt>
                <c:pt idx="4">
                  <c:v>482.38440000000003</c:v>
                </c:pt>
                <c:pt idx="5">
                  <c:v>471.31079999999997</c:v>
                </c:pt>
                <c:pt idx="6">
                  <c:v>473.77710000000002</c:v>
                </c:pt>
                <c:pt idx="7">
                  <c:v>478.36829999999998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58504"/>
        <c:axId val="228058896"/>
      </c:lineChart>
      <c:lineChart>
        <c:grouping val="standard"/>
        <c:varyColors val="0"/>
        <c:ser>
          <c:idx val="1"/>
          <c:order val="1"/>
          <c:tx>
            <c:strRef>
              <c:f>'GDP&amp;人口(グラフ用)'!$B$17</c:f>
              <c:strCache>
                <c:ptCount val="1"/>
                <c:pt idx="0">
                  <c:v>1人あたり名目GDP(万円)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'GDP&amp;人口(グラフ用)'!$C$15:$J$15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'GDP&amp;人口(グラフ用)'!$C$17:$J$17</c:f>
              <c:numCache>
                <c:formatCode>#,##0.0;[Red]\-#,##0.0</c:formatCode>
                <c:ptCount val="8"/>
                <c:pt idx="0">
                  <c:v>396.15710000000001</c:v>
                </c:pt>
                <c:pt idx="1">
                  <c:v>400.65940000000001</c:v>
                </c:pt>
                <c:pt idx="2">
                  <c:v>391.31310000000002</c:v>
                </c:pt>
                <c:pt idx="3">
                  <c:v>367.98649999999998</c:v>
                </c:pt>
                <c:pt idx="4">
                  <c:v>376.69400000000002</c:v>
                </c:pt>
                <c:pt idx="5">
                  <c:v>368.79149999999998</c:v>
                </c:pt>
                <c:pt idx="6">
                  <c:v>371.54579999999999</c:v>
                </c:pt>
                <c:pt idx="7">
                  <c:v>375.89069999999998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59680"/>
        <c:axId val="228059288"/>
      </c:lineChart>
      <c:catAx>
        <c:axId val="22805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058896"/>
        <c:crosses val="autoZero"/>
        <c:auto val="1"/>
        <c:lblAlgn val="ctr"/>
        <c:lblOffset val="100"/>
        <c:noMultiLvlLbl val="0"/>
      </c:catAx>
      <c:valAx>
        <c:axId val="2280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058504"/>
        <c:crosses val="autoZero"/>
        <c:crossBetween val="between"/>
      </c:valAx>
      <c:valAx>
        <c:axId val="228059288"/>
        <c:scaling>
          <c:orientation val="minMax"/>
        </c:scaling>
        <c:delete val="0"/>
        <c:axPos val="r"/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059680"/>
        <c:crosses val="max"/>
        <c:crossBetween val="between"/>
      </c:valAx>
      <c:catAx>
        <c:axId val="22805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5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年齢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3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区分別人口推移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'GDP&amp;人口(グラフ用)'!$B$12</c:f>
              <c:strCache>
                <c:ptCount val="1"/>
                <c:pt idx="0">
                  <c:v>65歳以上=老年人口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'GDP&amp;人口(グラフ用)'!$C$9:$J$9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'GDP&amp;人口(グラフ用)'!$C$12:$J$12</c:f>
              <c:numCache>
                <c:formatCode>#,##0_);[Red]\(#,##0\)</c:formatCode>
                <c:ptCount val="8"/>
                <c:pt idx="0">
                  <c:v>2660.4</c:v>
                </c:pt>
                <c:pt idx="1">
                  <c:v>2746.4</c:v>
                </c:pt>
                <c:pt idx="2">
                  <c:v>2821.6</c:v>
                </c:pt>
                <c:pt idx="3">
                  <c:v>2900.5</c:v>
                </c:pt>
                <c:pt idx="4">
                  <c:v>2924.6</c:v>
                </c:pt>
                <c:pt idx="5">
                  <c:v>2975.2</c:v>
                </c:pt>
                <c:pt idx="6">
                  <c:v>3079.3</c:v>
                </c:pt>
                <c:pt idx="7">
                  <c:v>3180.6</c:v>
                </c:pt>
              </c:numCache>
            </c:numRef>
          </c:val>
        </c:ser>
        <c:ser>
          <c:idx val="1"/>
          <c:order val="1"/>
          <c:tx>
            <c:strRef>
              <c:f>'GDP&amp;人口(グラフ用)'!$B$11</c:f>
              <c:strCache>
                <c:ptCount val="1"/>
                <c:pt idx="0">
                  <c:v>15～64歳=生産年齢人口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'GDP&amp;人口(グラフ用)'!$C$9:$J$9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'GDP&amp;人口(グラフ用)'!$C$11:$J$11</c:f>
              <c:numCache>
                <c:formatCode>#,##0_);[Red]\(#,##0\)</c:formatCode>
                <c:ptCount val="8"/>
                <c:pt idx="0">
                  <c:v>8373.1</c:v>
                </c:pt>
                <c:pt idx="1">
                  <c:v>8301.5</c:v>
                </c:pt>
                <c:pt idx="2">
                  <c:v>8230</c:v>
                </c:pt>
                <c:pt idx="3">
                  <c:v>8149.3</c:v>
                </c:pt>
                <c:pt idx="4">
                  <c:v>8103.2</c:v>
                </c:pt>
                <c:pt idx="5">
                  <c:v>8134.2</c:v>
                </c:pt>
                <c:pt idx="6">
                  <c:v>8017.5</c:v>
                </c:pt>
                <c:pt idx="7">
                  <c:v>7905.5</c:v>
                </c:pt>
              </c:numCache>
            </c:numRef>
          </c:val>
        </c:ser>
        <c:ser>
          <c:idx val="0"/>
          <c:order val="2"/>
          <c:tx>
            <c:strRef>
              <c:f>'GDP&amp;人口(グラフ用)'!$B$10</c:f>
              <c:strCache>
                <c:ptCount val="1"/>
                <c:pt idx="0">
                  <c:v>０～14歳=年少人口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'GDP&amp;人口(グラフ用)'!$C$9:$J$9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'GDP&amp;人口(グラフ用)'!$C$10:$J$10</c:f>
              <c:numCache>
                <c:formatCode>#,##0_);[Red]\(#,##0\)</c:formatCode>
                <c:ptCount val="8"/>
                <c:pt idx="0">
                  <c:v>1743.5</c:v>
                </c:pt>
                <c:pt idx="1">
                  <c:v>1729.3</c:v>
                </c:pt>
                <c:pt idx="2">
                  <c:v>1717.6</c:v>
                </c:pt>
                <c:pt idx="3">
                  <c:v>1701.1</c:v>
                </c:pt>
                <c:pt idx="4">
                  <c:v>1680.3</c:v>
                </c:pt>
                <c:pt idx="5">
                  <c:v>1670.5</c:v>
                </c:pt>
                <c:pt idx="6">
                  <c:v>1654.7</c:v>
                </c:pt>
                <c:pt idx="7">
                  <c:v>1640.2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060464"/>
        <c:axId val="228224840"/>
      </c:barChart>
      <c:catAx>
        <c:axId val="22806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24840"/>
        <c:crosses val="autoZero"/>
        <c:auto val="1"/>
        <c:lblAlgn val="ctr"/>
        <c:lblOffset val="100"/>
        <c:noMultiLvlLbl val="0"/>
      </c:catAx>
      <c:valAx>
        <c:axId val="22822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06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年齢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3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区分別人口推移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(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指数版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)</a:t>
            </a:r>
            <a:endParaRPr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'GDP&amp;人口(グラフ用)'!$B$21</c:f>
              <c:strCache>
                <c:ptCount val="1"/>
                <c:pt idx="0">
                  <c:v>総人口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  <a:effectLst/>
            </c:spPr>
          </c:marker>
          <c:cat>
            <c:strRef>
              <c:f>'GDP&amp;人口(グラフ用)'!$C$20:$J$20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'GDP&amp;人口(グラフ用)'!$C$21:$J$21</c:f>
              <c:numCache>
                <c:formatCode>0.0</c:formatCode>
                <c:ptCount val="8"/>
                <c:pt idx="0">
                  <c:v>100</c:v>
                </c:pt>
                <c:pt idx="1">
                  <c:v>100.10338347738474</c:v>
                </c:pt>
                <c:pt idx="2">
                  <c:v>100.14342788220986</c:v>
                </c:pt>
                <c:pt idx="3">
                  <c:v>100.10242257429536</c:v>
                </c:pt>
                <c:pt idx="4">
                  <c:v>100.12262421304558</c:v>
                </c:pt>
                <c:pt idx="5">
                  <c:v>99.920398287684776</c:v>
                </c:pt>
                <c:pt idx="6">
                  <c:v>99.698686123351422</c:v>
                </c:pt>
                <c:pt idx="7">
                  <c:v>99.501239693991849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'GDP&amp;人口(グラフ用)'!$B$22</c:f>
              <c:strCache>
                <c:ptCount val="1"/>
                <c:pt idx="0">
                  <c:v>０～14歳=年少人口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alpha val="98000"/>
                </a:schemeClr>
              </a:solidFill>
              <a:ln w="31750">
                <a:solidFill>
                  <a:schemeClr val="accent6"/>
                </a:solidFill>
              </a:ln>
              <a:effectLst/>
            </c:spPr>
          </c:marker>
          <c:cat>
            <c:strRef>
              <c:f>'GDP&amp;人口(グラフ用)'!$C$20:$J$20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'GDP&amp;人口(グラフ用)'!$C$22:$J$22</c:f>
              <c:numCache>
                <c:formatCode>0.0</c:formatCode>
                <c:ptCount val="8"/>
                <c:pt idx="0">
                  <c:v>100</c:v>
                </c:pt>
                <c:pt idx="1">
                  <c:v>99.185546314883851</c:v>
                </c:pt>
                <c:pt idx="2">
                  <c:v>98.514482363062797</c:v>
                </c:pt>
                <c:pt idx="3">
                  <c:v>97.568110123315165</c:v>
                </c:pt>
                <c:pt idx="4">
                  <c:v>96.375107542299958</c:v>
                </c:pt>
                <c:pt idx="5">
                  <c:v>95.81301978778319</c:v>
                </c:pt>
                <c:pt idx="6">
                  <c:v>94.906796673358187</c:v>
                </c:pt>
                <c:pt idx="7">
                  <c:v>94.075136220246634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'GDP&amp;人口(グラフ用)'!$B$23</c:f>
              <c:strCache>
                <c:ptCount val="1"/>
                <c:pt idx="0">
                  <c:v>15～64歳=生産年齢人口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>
                    <a:alpha val="97000"/>
                  </a:schemeClr>
                </a:solidFill>
              </a:ln>
              <a:effectLst/>
            </c:spPr>
          </c:marker>
          <c:cat>
            <c:strRef>
              <c:f>'GDP&amp;人口(グラフ用)'!$C$20:$J$20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'GDP&amp;人口(グラフ用)'!$C$23:$J$23</c:f>
              <c:numCache>
                <c:formatCode>0.0</c:formatCode>
                <c:ptCount val="8"/>
                <c:pt idx="0">
                  <c:v>100</c:v>
                </c:pt>
                <c:pt idx="1">
                  <c:v>99.144880629635381</c:v>
                </c:pt>
                <c:pt idx="2">
                  <c:v>98.290955560067346</c:v>
                </c:pt>
                <c:pt idx="3">
                  <c:v>97.327154817212261</c:v>
                </c:pt>
                <c:pt idx="4">
                  <c:v>96.776582149980285</c:v>
                </c:pt>
                <c:pt idx="5">
                  <c:v>97.146815396925874</c:v>
                </c:pt>
                <c:pt idx="6">
                  <c:v>95.753066367295261</c:v>
                </c:pt>
                <c:pt idx="7">
                  <c:v>94.415449475104793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'GDP&amp;人口(グラフ用)'!$B$24</c:f>
              <c:strCache>
                <c:ptCount val="1"/>
                <c:pt idx="0">
                  <c:v>65歳以上=老年人口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'GDP&amp;人口(グラフ用)'!$C$20:$J$20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'GDP&amp;人口(グラフ用)'!$C$24:$J$24</c:f>
              <c:numCache>
                <c:formatCode>0.0</c:formatCode>
                <c:ptCount val="8"/>
                <c:pt idx="0">
                  <c:v>100</c:v>
                </c:pt>
                <c:pt idx="1">
                  <c:v>103.23259660201474</c:v>
                </c:pt>
                <c:pt idx="2">
                  <c:v>106.05923921214855</c:v>
                </c:pt>
                <c:pt idx="3">
                  <c:v>109.02495865283414</c:v>
                </c:pt>
                <c:pt idx="4">
                  <c:v>109.9308374680499</c:v>
                </c:pt>
                <c:pt idx="5">
                  <c:v>111.83280709667717</c:v>
                </c:pt>
                <c:pt idx="6">
                  <c:v>115.74575251841827</c:v>
                </c:pt>
                <c:pt idx="7">
                  <c:v>119.55345060893099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5624"/>
        <c:axId val="228226016"/>
      </c:lineChart>
      <c:catAx>
        <c:axId val="22822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26016"/>
        <c:crosses val="autoZero"/>
        <c:auto val="1"/>
        <c:lblAlgn val="ctr"/>
        <c:lblOffset val="100"/>
        <c:noMultiLvlLbl val="0"/>
      </c:catAx>
      <c:valAx>
        <c:axId val="228226016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2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生産年齢人口、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人あたり名目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GDP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'GDP&amp;人口(グラフ用)'!$B$6</c:f>
              <c:strCache>
                <c:ptCount val="1"/>
                <c:pt idx="0">
                  <c:v>15～64歳=生産年齢人口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'GDP&amp;人口(グラフ用)'!$C$2:$J$2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  <c:extLst xmlns:c15="http://schemas.microsoft.com/office/drawing/2012/chart"/>
            </c:strRef>
          </c:cat>
          <c:val>
            <c:numRef>
              <c:f>'GDP&amp;人口(グラフ用)'!$C$6:$J$6</c:f>
              <c:numCache>
                <c:formatCode>#,##0_);[Red]\(#,##0\)</c:formatCode>
                <c:ptCount val="8"/>
                <c:pt idx="0">
                  <c:v>8373.1</c:v>
                </c:pt>
                <c:pt idx="1">
                  <c:v>8301.5</c:v>
                </c:pt>
                <c:pt idx="2">
                  <c:v>8230</c:v>
                </c:pt>
                <c:pt idx="3">
                  <c:v>8149.3</c:v>
                </c:pt>
                <c:pt idx="4">
                  <c:v>8103.2</c:v>
                </c:pt>
                <c:pt idx="5">
                  <c:v>8134.2</c:v>
                </c:pt>
                <c:pt idx="6">
                  <c:v>8017.5</c:v>
                </c:pt>
                <c:pt idx="7">
                  <c:v>7905.5</c:v>
                </c:pt>
              </c:numCache>
              <c:extLst xmlns:c15="http://schemas.microsoft.com/office/drawing/2012/chart"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27976"/>
        <c:axId val="2282275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'GDP&amp;人口(グラフ用)'!$B$5</c15:sqref>
                        </c15:formulaRef>
                      </c:ext>
                    </c:extLst>
                    <c:strCache>
                      <c:ptCount val="1"/>
                      <c:pt idx="0">
                        <c:v>人口(万人)</c:v>
                      </c:pt>
                    </c:strCache>
                  </c:strRef>
                </c:tx>
                <c:spPr>
                  <a:solidFill>
                    <a:schemeClr val="bg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'GDP&amp;人口(グラフ用)'!$C$2:$J$2</c15:sqref>
                        </c15:formulaRef>
                      </c:ext>
                    </c:extLst>
                    <c:strCache>
                      <c:ptCount val="8"/>
                      <c:pt idx="0">
                        <c:v>2006年</c:v>
                      </c:pt>
                      <c:pt idx="1">
                        <c:v>2007年</c:v>
                      </c:pt>
                      <c:pt idx="2">
                        <c:v>2008年</c:v>
                      </c:pt>
                      <c:pt idx="3">
                        <c:v>2009年</c:v>
                      </c:pt>
                      <c:pt idx="4">
                        <c:v>2010年</c:v>
                      </c:pt>
                      <c:pt idx="5">
                        <c:v>2011年</c:v>
                      </c:pt>
                      <c:pt idx="6">
                        <c:v>2012年</c:v>
                      </c:pt>
                      <c:pt idx="7">
                        <c:v>2013年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'GDP&amp;人口(グラフ用)'!$C$5:$J$5</c15:sqref>
                        </c15:formulaRef>
                      </c:ext>
                    </c:extLst>
                    <c:numCache>
                      <c:formatCode>#,##0_);[Red]\(#,##0\)</c:formatCode>
                      <c:ptCount val="8"/>
                      <c:pt idx="0">
                        <c:v>12790.0515</c:v>
                      </c:pt>
                      <c:pt idx="1">
                        <c:v>12803.274299999999</c:v>
                      </c:pt>
                      <c:pt idx="2">
                        <c:v>12808.396000000001</c:v>
                      </c:pt>
                      <c:pt idx="3">
                        <c:v>12803.151400000001</c:v>
                      </c:pt>
                      <c:pt idx="4">
                        <c:v>12805.735199999999</c:v>
                      </c:pt>
                      <c:pt idx="5">
                        <c:v>12779.8704</c:v>
                      </c:pt>
                      <c:pt idx="6">
                        <c:v>12751.513300000001</c:v>
                      </c:pt>
                      <c:pt idx="7">
                        <c:v>12726.2598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'GDP&amp;人口(グラフ用)'!$B$4</c:f>
              <c:strCache>
                <c:ptCount val="1"/>
                <c:pt idx="0">
                  <c:v>1人あたり名目GDP(万円)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'GDP&amp;人口(グラフ用)'!$C$2:$J$2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'GDP&amp;人口(グラフ用)'!$C$4:$J$4</c:f>
              <c:numCache>
                <c:formatCode>0.0</c:formatCode>
                <c:ptCount val="8"/>
                <c:pt idx="0">
                  <c:v>396.15710000000001</c:v>
                </c:pt>
                <c:pt idx="1">
                  <c:v>400.65940000000001</c:v>
                </c:pt>
                <c:pt idx="2">
                  <c:v>391.31310000000002</c:v>
                </c:pt>
                <c:pt idx="3">
                  <c:v>367.98649999999998</c:v>
                </c:pt>
                <c:pt idx="4">
                  <c:v>376.69400000000002</c:v>
                </c:pt>
                <c:pt idx="5">
                  <c:v>368.79149999999998</c:v>
                </c:pt>
                <c:pt idx="6">
                  <c:v>371.54579999999999</c:v>
                </c:pt>
                <c:pt idx="7">
                  <c:v>375.89069999999998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6800"/>
        <c:axId val="2282271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'GDP&amp;人口(グラフ用)'!$B$3</c15:sqref>
                        </c15:formulaRef>
                      </c:ext>
                    </c:extLst>
                    <c:strCache>
                      <c:ptCount val="1"/>
                      <c:pt idx="0">
                        <c:v>名目GDP(兆円)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bg1"/>
                    </a:solidFill>
                    <a:ln w="31750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'GDP&amp;人口(グラフ用)'!$C$2:$J$2</c15:sqref>
                        </c15:formulaRef>
                      </c:ext>
                    </c:extLst>
                    <c:strCache>
                      <c:ptCount val="8"/>
                      <c:pt idx="0">
                        <c:v>2006年</c:v>
                      </c:pt>
                      <c:pt idx="1">
                        <c:v>2007年</c:v>
                      </c:pt>
                      <c:pt idx="2">
                        <c:v>2008年</c:v>
                      </c:pt>
                      <c:pt idx="3">
                        <c:v>2009年</c:v>
                      </c:pt>
                      <c:pt idx="4">
                        <c:v>2010年</c:v>
                      </c:pt>
                      <c:pt idx="5">
                        <c:v>2011年</c:v>
                      </c:pt>
                      <c:pt idx="6">
                        <c:v>2012年</c:v>
                      </c:pt>
                      <c:pt idx="7">
                        <c:v>2013年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'GDP&amp;人口(グラフ用)'!$C$3:$J$3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506.68700000000001</c:v>
                      </c:pt>
                      <c:pt idx="1">
                        <c:v>512.97519999999997</c:v>
                      </c:pt>
                      <c:pt idx="2">
                        <c:v>501.20929999999998</c:v>
                      </c:pt>
                      <c:pt idx="3">
                        <c:v>471.13869999999997</c:v>
                      </c:pt>
                      <c:pt idx="4">
                        <c:v>482.38440000000003</c:v>
                      </c:pt>
                      <c:pt idx="5">
                        <c:v>471.31079999999997</c:v>
                      </c:pt>
                      <c:pt idx="6">
                        <c:v>473.77710000000002</c:v>
                      </c:pt>
                      <c:pt idx="7">
                        <c:v>478.36829999999998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82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27192"/>
        <c:crosses val="autoZero"/>
        <c:auto val="1"/>
        <c:lblAlgn val="ctr"/>
        <c:lblOffset val="100"/>
        <c:noMultiLvlLbl val="0"/>
      </c:catAx>
      <c:valAx>
        <c:axId val="22822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26800"/>
        <c:crosses val="autoZero"/>
        <c:crossBetween val="between"/>
      </c:valAx>
      <c:valAx>
        <c:axId val="228227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27976"/>
        <c:crosses val="max"/>
        <c:crossBetween val="between"/>
      </c:valAx>
      <c:catAx>
        <c:axId val="22822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227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日本の広告費推移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'広告費(グラフ用)'!$B$11</c:f>
              <c:strCache>
                <c:ptCount val="1"/>
                <c:pt idx="0">
                  <c:v>総広告費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'広告費(グラフ用)'!$C$10:$D$10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'広告費(グラフ用)'!$C$11:$D$11</c:f>
              <c:numCache>
                <c:formatCode>#,##0_);[Red]\(#,##0\)</c:formatCode>
                <c:ptCount val="2"/>
                <c:pt idx="0">
                  <c:v>69399</c:v>
                </c:pt>
                <c:pt idx="1">
                  <c:v>59762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5215312"/>
        <c:axId val="135214920"/>
      </c:barChart>
      <c:lineChart>
        <c:grouping val="standard"/>
        <c:varyColors val="0"/>
        <c:ser>
          <c:idx val="1"/>
          <c:order val="1"/>
          <c:tx>
            <c:strRef>
              <c:f>'広告費(グラフ用)'!$B$12</c:f>
              <c:strCache>
                <c:ptCount val="1"/>
                <c:pt idx="0">
                  <c:v>マスコミ四媒体広告費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'広告費(グラフ用)'!$C$10:$D$10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'広告費(グラフ用)'!$C$12:$D$12</c:f>
              <c:numCache>
                <c:formatCode>#,##0_);[Red]\(#,##0\)</c:formatCode>
                <c:ptCount val="2"/>
                <c:pt idx="0">
                  <c:v>36668</c:v>
                </c:pt>
                <c:pt idx="1">
                  <c:v>27825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'広告費(グラフ用)'!$B$13</c:f>
              <c:strCache>
                <c:ptCount val="1"/>
                <c:pt idx="0">
                  <c:v>衛星メディア関連広告費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'広告費(グラフ用)'!$C$10:$D$10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'広告費(グラフ用)'!$C$13:$D$13</c:f>
              <c:numCache>
                <c:formatCode>#,##0_);[Red]\(#,##0\)</c:formatCode>
                <c:ptCount val="2"/>
                <c:pt idx="0">
                  <c:v>544</c:v>
                </c:pt>
                <c:pt idx="1">
                  <c:v>1110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'広告費(グラフ用)'!$B$14</c:f>
              <c:strCache>
                <c:ptCount val="1"/>
                <c:pt idx="0">
                  <c:v>インターネット広告費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'広告費(グラフ用)'!$C$10:$D$10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'広告費(グラフ用)'!$C$14:$D$14</c:f>
              <c:numCache>
                <c:formatCode>#,##0_);[Red]\(#,##0\)</c:formatCode>
                <c:ptCount val="2"/>
                <c:pt idx="0">
                  <c:v>4826</c:v>
                </c:pt>
                <c:pt idx="1">
                  <c:v>9381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'広告費(グラフ用)'!$B$15</c:f>
              <c:strCache>
                <c:ptCount val="1"/>
                <c:pt idx="0">
                  <c:v>プロモーションメディア広告費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'広告費(グラフ用)'!$C$10:$D$10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'広告費(グラフ用)'!$C$15:$D$15</c:f>
              <c:numCache>
                <c:formatCode>#,##0_);[Red]\(#,##0\)</c:formatCode>
                <c:ptCount val="2"/>
                <c:pt idx="0">
                  <c:v>27361</c:v>
                </c:pt>
                <c:pt idx="1">
                  <c:v>21446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14136"/>
        <c:axId val="135214528"/>
      </c:lineChart>
      <c:catAx>
        <c:axId val="13521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214920"/>
        <c:crosses val="autoZero"/>
        <c:auto val="1"/>
        <c:lblAlgn val="ctr"/>
        <c:lblOffset val="100"/>
        <c:noMultiLvlLbl val="0"/>
      </c:catAx>
      <c:valAx>
        <c:axId val="135214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215312"/>
        <c:crosses val="autoZero"/>
        <c:crossBetween val="between"/>
        <c:majorUnit val="20000"/>
      </c:valAx>
      <c:valAx>
        <c:axId val="13521452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214136"/>
        <c:crosses val="max"/>
        <c:crossBetween val="between"/>
        <c:majorUnit val="10000"/>
      </c:valAx>
      <c:catAx>
        <c:axId val="135214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214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老年人口、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1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人あたり名目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GDP</a:t>
            </a:r>
            <a:r>
              <a:rPr lang="ja-JP" altLang="en-US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'GDP&amp;人口(グラフ用)'!$B$12</c:f>
              <c:strCache>
                <c:ptCount val="1"/>
                <c:pt idx="0">
                  <c:v>65歳以上=老年人口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'GDP&amp;人口(グラフ用)'!$C$2:$J$2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'GDP&amp;人口(グラフ用)'!$C$12:$J$12</c:f>
              <c:numCache>
                <c:formatCode>#,##0_);[Red]\(#,##0\)</c:formatCode>
                <c:ptCount val="8"/>
                <c:pt idx="0">
                  <c:v>2660.4</c:v>
                </c:pt>
                <c:pt idx="1">
                  <c:v>2746.4</c:v>
                </c:pt>
                <c:pt idx="2">
                  <c:v>2821.6</c:v>
                </c:pt>
                <c:pt idx="3">
                  <c:v>2900.5</c:v>
                </c:pt>
                <c:pt idx="4">
                  <c:v>2924.6</c:v>
                </c:pt>
                <c:pt idx="5">
                  <c:v>2975.2</c:v>
                </c:pt>
                <c:pt idx="6">
                  <c:v>3079.3</c:v>
                </c:pt>
                <c:pt idx="7">
                  <c:v>3180.6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44344"/>
        <c:axId val="228544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'GDP&amp;人口(グラフ用)'!$B$3</c15:sqref>
                        </c15:formulaRef>
                      </c:ext>
                    </c:extLst>
                    <c:strCache>
                      <c:ptCount val="1"/>
                      <c:pt idx="0">
                        <c:v>名目GDP(兆円)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'GDP&amp;人口(グラフ用)'!$C$2:$J$2</c15:sqref>
                        </c15:formulaRef>
                      </c:ext>
                    </c:extLst>
                    <c:strCache>
                      <c:ptCount val="8"/>
                      <c:pt idx="0">
                        <c:v>2006年</c:v>
                      </c:pt>
                      <c:pt idx="1">
                        <c:v>2007年</c:v>
                      </c:pt>
                      <c:pt idx="2">
                        <c:v>2008年</c:v>
                      </c:pt>
                      <c:pt idx="3">
                        <c:v>2009年</c:v>
                      </c:pt>
                      <c:pt idx="4">
                        <c:v>2010年</c:v>
                      </c:pt>
                      <c:pt idx="5">
                        <c:v>2011年</c:v>
                      </c:pt>
                      <c:pt idx="6">
                        <c:v>2012年</c:v>
                      </c:pt>
                      <c:pt idx="7">
                        <c:v>2013年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'GDP&amp;人口(グラフ用)'!$C$3:$J$3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506.68700000000001</c:v>
                      </c:pt>
                      <c:pt idx="1">
                        <c:v>512.97519999999997</c:v>
                      </c:pt>
                      <c:pt idx="2">
                        <c:v>501.20929999999998</c:v>
                      </c:pt>
                      <c:pt idx="3">
                        <c:v>471.13869999999997</c:v>
                      </c:pt>
                      <c:pt idx="4">
                        <c:v>482.38440000000003</c:v>
                      </c:pt>
                      <c:pt idx="5">
                        <c:v>471.31079999999997</c:v>
                      </c:pt>
                      <c:pt idx="6">
                        <c:v>473.77710000000002</c:v>
                      </c:pt>
                      <c:pt idx="7">
                        <c:v>478.36829999999998</c:v>
                      </c:pt>
                    </c:numCache>
                  </c:numRef>
                </c:val>
              </c15:ser>
            </c15:filteredBarSeries>
          </c:ext>
        </c:extLst>
      </c:barChar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45520"/>
        <c:axId val="22854512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'GDP&amp;人口(グラフ用)'!$B$5</c15:sqref>
                        </c15:formulaRef>
                      </c:ext>
                    </c:extLst>
                    <c:strCache>
                      <c:ptCount val="1"/>
                      <c:pt idx="0">
                        <c:v>人口(万人)</c:v>
                      </c:pt>
                    </c:strCache>
                  </c:strRef>
                </c:tx>
                <c:spPr>
                  <a:solidFill>
                    <a:schemeClr val="bg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'GDP&amp;人口(グラフ用)'!$C$2:$J$2</c15:sqref>
                        </c15:formulaRef>
                      </c:ext>
                    </c:extLst>
                    <c:strCache>
                      <c:ptCount val="8"/>
                      <c:pt idx="0">
                        <c:v>2006年</c:v>
                      </c:pt>
                      <c:pt idx="1">
                        <c:v>2007年</c:v>
                      </c:pt>
                      <c:pt idx="2">
                        <c:v>2008年</c:v>
                      </c:pt>
                      <c:pt idx="3">
                        <c:v>2009年</c:v>
                      </c:pt>
                      <c:pt idx="4">
                        <c:v>2010年</c:v>
                      </c:pt>
                      <c:pt idx="5">
                        <c:v>2011年</c:v>
                      </c:pt>
                      <c:pt idx="6">
                        <c:v>2012年</c:v>
                      </c:pt>
                      <c:pt idx="7">
                        <c:v>2013年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'GDP&amp;人口(グラフ用)'!$C$5:$J$5</c15:sqref>
                        </c15:formulaRef>
                      </c:ext>
                    </c:extLst>
                    <c:numCache>
                      <c:formatCode>#,##0_);[Red]\(#,##0\)</c:formatCode>
                      <c:ptCount val="8"/>
                      <c:pt idx="0">
                        <c:v>12790.0515</c:v>
                      </c:pt>
                      <c:pt idx="1">
                        <c:v>12803.274299999999</c:v>
                      </c:pt>
                      <c:pt idx="2">
                        <c:v>12808.396000000001</c:v>
                      </c:pt>
                      <c:pt idx="3">
                        <c:v>12803.151400000001</c:v>
                      </c:pt>
                      <c:pt idx="4">
                        <c:v>12805.735199999999</c:v>
                      </c:pt>
                      <c:pt idx="5">
                        <c:v>12779.8704</c:v>
                      </c:pt>
                      <c:pt idx="6">
                        <c:v>12751.513300000001</c:v>
                      </c:pt>
                      <c:pt idx="7">
                        <c:v>12726.2598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'GDP&amp;人口(グラフ用)'!$B$6</c15:sqref>
                        </c15:formulaRef>
                      </c:ext>
                    </c:extLst>
                    <c:strCache>
                      <c:ptCount val="1"/>
                      <c:pt idx="0">
                        <c:v>15～64歳=生産年齢人口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solidFill>
                      <a:schemeClr val="accent2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'GDP&amp;人口(グラフ用)'!$C$2:$J$2</c15:sqref>
                        </c15:formulaRef>
                      </c:ext>
                    </c:extLst>
                    <c:strCache>
                      <c:ptCount val="8"/>
                      <c:pt idx="0">
                        <c:v>2006年</c:v>
                      </c:pt>
                      <c:pt idx="1">
                        <c:v>2007年</c:v>
                      </c:pt>
                      <c:pt idx="2">
                        <c:v>2008年</c:v>
                      </c:pt>
                      <c:pt idx="3">
                        <c:v>2009年</c:v>
                      </c:pt>
                      <c:pt idx="4">
                        <c:v>2010年</c:v>
                      </c:pt>
                      <c:pt idx="5">
                        <c:v>2011年</c:v>
                      </c:pt>
                      <c:pt idx="6">
                        <c:v>2012年</c:v>
                      </c:pt>
                      <c:pt idx="7">
                        <c:v>2013年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'GDP&amp;人口(グラフ用)'!$C$6:$J$6</c15:sqref>
                        </c15:formulaRef>
                      </c:ext>
                    </c:extLst>
                    <c:numCache>
                      <c:formatCode>#,##0_);[Red]\(#,##0\)</c:formatCode>
                      <c:ptCount val="8"/>
                      <c:pt idx="0">
                        <c:v>8373.1</c:v>
                      </c:pt>
                      <c:pt idx="1">
                        <c:v>8301.5</c:v>
                      </c:pt>
                      <c:pt idx="2">
                        <c:v>8230</c:v>
                      </c:pt>
                      <c:pt idx="3">
                        <c:v>8149.3</c:v>
                      </c:pt>
                      <c:pt idx="4">
                        <c:v>8103.2</c:v>
                      </c:pt>
                      <c:pt idx="5">
                        <c:v>8134.2</c:v>
                      </c:pt>
                      <c:pt idx="6">
                        <c:v>8017.5</c:v>
                      </c:pt>
                      <c:pt idx="7">
                        <c:v>7905.5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'GDP&amp;人口(グラフ用)'!$B$4</c:f>
              <c:strCache>
                <c:ptCount val="1"/>
                <c:pt idx="0">
                  <c:v>1人あたり名目GDP(万円)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'GDP&amp;人口(グラフ用)'!$C$2:$J$2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'GDP&amp;人口(グラフ用)'!$C$4:$J$4</c:f>
              <c:numCache>
                <c:formatCode>0.0</c:formatCode>
                <c:ptCount val="8"/>
                <c:pt idx="0">
                  <c:v>396.15710000000001</c:v>
                </c:pt>
                <c:pt idx="1">
                  <c:v>400.65940000000001</c:v>
                </c:pt>
                <c:pt idx="2">
                  <c:v>391.31310000000002</c:v>
                </c:pt>
                <c:pt idx="3">
                  <c:v>367.98649999999998</c:v>
                </c:pt>
                <c:pt idx="4">
                  <c:v>376.69400000000002</c:v>
                </c:pt>
                <c:pt idx="5">
                  <c:v>368.79149999999998</c:v>
                </c:pt>
                <c:pt idx="6">
                  <c:v>371.54579999999999</c:v>
                </c:pt>
                <c:pt idx="7">
                  <c:v>375.89069999999998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45520"/>
        <c:axId val="228545128"/>
      </c:lineChart>
      <c:catAx>
        <c:axId val="22854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544736"/>
        <c:crosses val="autoZero"/>
        <c:auto val="1"/>
        <c:lblAlgn val="ctr"/>
        <c:lblOffset val="100"/>
        <c:noMultiLvlLbl val="0"/>
      </c:catAx>
      <c:valAx>
        <c:axId val="2285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544344"/>
        <c:crosses val="autoZero"/>
        <c:crossBetween val="between"/>
      </c:valAx>
      <c:valAx>
        <c:axId val="22854512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545520"/>
        <c:crosses val="max"/>
        <c:crossBetween val="between"/>
      </c:valAx>
      <c:catAx>
        <c:axId val="22854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545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年齢</a:t>
            </a:r>
            <a:r>
              <a:rPr lang="en-US"/>
              <a:t>3</a:t>
            </a:r>
            <a:r>
              <a:rPr lang="ja-JP"/>
              <a:t>区分別人口推移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'GDP&amp;人口(グラフ用)'!$C$9</c:f>
              <c:strCache>
                <c:ptCount val="1"/>
                <c:pt idx="0">
                  <c:v>2006年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'GDP&amp;人口(グラフ用)'!$B$10:$B$12</c:f>
              <c:strCache>
                <c:ptCount val="3"/>
                <c:pt idx="0">
                  <c:v>０～14歳=年少人口</c:v>
                </c:pt>
                <c:pt idx="1">
                  <c:v>15～64歳=生産年齢人口</c:v>
                </c:pt>
                <c:pt idx="2">
                  <c:v>65歳以上=老年人口</c:v>
                </c:pt>
              </c:strCache>
            </c:strRef>
          </c:cat>
          <c:val>
            <c:numRef>
              <c:f>'GDP&amp;人口(グラフ用)'!$C$10:$C$12</c:f>
              <c:numCache>
                <c:formatCode>#,##0_);[Red]\(#,##0\)</c:formatCode>
                <c:ptCount val="3"/>
                <c:pt idx="0">
                  <c:v>1743.5</c:v>
                </c:pt>
                <c:pt idx="1">
                  <c:v>8373.1</c:v>
                </c:pt>
                <c:pt idx="2">
                  <c:v>2660.4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年齢</a:t>
            </a:r>
            <a:r>
              <a:rPr lang="en-US"/>
              <a:t>3</a:t>
            </a:r>
            <a:r>
              <a:rPr lang="ja-JP"/>
              <a:t>区分別人口推移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'GDP&amp;人口(グラフ用)'!$J$9</c:f>
              <c:strCache>
                <c:ptCount val="1"/>
                <c:pt idx="0">
                  <c:v>2013年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'GDP&amp;人口(グラフ用)'!$B$10:$B$12</c:f>
              <c:strCache>
                <c:ptCount val="3"/>
                <c:pt idx="0">
                  <c:v>０～14歳=年少人口</c:v>
                </c:pt>
                <c:pt idx="1">
                  <c:v>15～64歳=生産年齢人口</c:v>
                </c:pt>
                <c:pt idx="2">
                  <c:v>65歳以上=老年人口</c:v>
                </c:pt>
              </c:strCache>
            </c:strRef>
          </c:cat>
          <c:val>
            <c:numRef>
              <c:f>'GDP&amp;人口(グラフ用)'!$J$10:$J$12</c:f>
              <c:numCache>
                <c:formatCode>#,##0_);[Red]\(#,##0\)</c:formatCode>
                <c:ptCount val="3"/>
                <c:pt idx="0">
                  <c:v>1640.2</c:v>
                </c:pt>
                <c:pt idx="1">
                  <c:v>7905.5</c:v>
                </c:pt>
                <c:pt idx="2">
                  <c:v>3180.6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日本の広告費</a:t>
            </a:r>
            <a:r>
              <a:rPr lang="en-US" altLang="ja-JP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(</a:t>
            </a: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構成比</a:t>
            </a:r>
            <a:r>
              <a:rPr lang="en-US" altLang="ja-JP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)</a:t>
            </a:r>
            <a:endParaRPr lang="ja-JP" altLang="en-US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0.38059836390097596"/>
          <c:y val="2.4564992242577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'広告費(グラフ用)'!$B$19</c:f>
              <c:strCache>
                <c:ptCount val="1"/>
                <c:pt idx="0">
                  <c:v>マスコミ四媒体広告費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'広告費(グラフ用)'!$C$18:$D$18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'広告費(グラフ用)'!$C$19:$D$19</c:f>
              <c:numCache>
                <c:formatCode>0.0%</c:formatCode>
                <c:ptCount val="2"/>
                <c:pt idx="0">
                  <c:v>0.52836496203115324</c:v>
                </c:pt>
                <c:pt idx="1">
                  <c:v>0.46559686757471302</c:v>
                </c:pt>
              </c:numCache>
            </c:numRef>
          </c:val>
        </c:ser>
        <c:ser>
          <c:idx val="1"/>
          <c:order val="1"/>
          <c:tx>
            <c:strRef>
              <c:f>'広告費(グラフ用)'!$B$20</c:f>
              <c:strCache>
                <c:ptCount val="1"/>
                <c:pt idx="0">
                  <c:v>衛星メディア関連広告費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'広告費(グラフ用)'!$C$18:$D$18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'広告費(グラフ用)'!$C$20:$D$20</c:f>
              <c:numCache>
                <c:formatCode>0.0%</c:formatCode>
                <c:ptCount val="2"/>
                <c:pt idx="0">
                  <c:v>7.8387296646925744E-3</c:v>
                </c:pt>
                <c:pt idx="1">
                  <c:v>1.8573675579799873E-2</c:v>
                </c:pt>
              </c:numCache>
            </c:numRef>
          </c:val>
        </c:ser>
        <c:ser>
          <c:idx val="2"/>
          <c:order val="2"/>
          <c:tx>
            <c:strRef>
              <c:f>'広告費(グラフ用)'!$B$21</c:f>
              <c:strCache>
                <c:ptCount val="1"/>
                <c:pt idx="0">
                  <c:v>インターネット広告費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'広告費(グラフ用)'!$C$18:$D$18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'広告費(グラフ用)'!$C$21:$D$21</c:f>
              <c:numCache>
                <c:formatCode>0.0%</c:formatCode>
                <c:ptCount val="2"/>
                <c:pt idx="0">
                  <c:v>6.9539906915085228E-2</c:v>
                </c:pt>
                <c:pt idx="1">
                  <c:v>0.15697265821090325</c:v>
                </c:pt>
              </c:numCache>
            </c:numRef>
          </c:val>
        </c:ser>
        <c:ser>
          <c:idx val="3"/>
          <c:order val="3"/>
          <c:tx>
            <c:strRef>
              <c:f>'広告費(グラフ用)'!$B$22</c:f>
              <c:strCache>
                <c:ptCount val="1"/>
                <c:pt idx="0">
                  <c:v>プロモーションメディア広告費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'広告費(グラフ用)'!$C$18:$D$18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'広告費(グラフ用)'!$C$22:$D$22</c:f>
              <c:numCache>
                <c:formatCode>0.0%</c:formatCode>
                <c:ptCount val="2"/>
                <c:pt idx="0">
                  <c:v>0.39425640138906903</c:v>
                </c:pt>
                <c:pt idx="1">
                  <c:v>0.35885679863458386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135213352"/>
        <c:axId val="135212960"/>
      </c:barChart>
      <c:catAx>
        <c:axId val="13521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12960"/>
        <c:crosses val="autoZero"/>
        <c:auto val="1"/>
        <c:lblAlgn val="ctr"/>
        <c:lblOffset val="100"/>
        <c:noMultiLvlLbl val="0"/>
      </c:catAx>
      <c:valAx>
        <c:axId val="1352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13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マスコミ四媒体広告費 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'広告費(グラフ用)'!$B$27</c:f>
              <c:strCache>
                <c:ptCount val="1"/>
                <c:pt idx="0">
                  <c:v>新聞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'広告費(グラフ用)'!$C$26:$J$26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'広告費(グラフ用)'!$C$27:$J$27</c:f>
              <c:numCache>
                <c:formatCode>#,##0_);[Red]\(#,##0\)</c:formatCode>
                <c:ptCount val="8"/>
                <c:pt idx="0">
                  <c:v>9986</c:v>
                </c:pt>
                <c:pt idx="1">
                  <c:v>9462</c:v>
                </c:pt>
                <c:pt idx="2">
                  <c:v>8276</c:v>
                </c:pt>
                <c:pt idx="3">
                  <c:v>6739</c:v>
                </c:pt>
                <c:pt idx="4">
                  <c:v>6396</c:v>
                </c:pt>
                <c:pt idx="5">
                  <c:v>5990</c:v>
                </c:pt>
                <c:pt idx="6">
                  <c:v>6242</c:v>
                </c:pt>
                <c:pt idx="7">
                  <c:v>6170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'広告費(グラフ用)'!$B$28</c:f>
              <c:strCache>
                <c:ptCount val="1"/>
                <c:pt idx="0">
                  <c:v>雑誌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'広告費(グラフ用)'!$C$26:$J$26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'広告費(グラフ用)'!$C$28:$J$28</c:f>
              <c:numCache>
                <c:formatCode>#,##0_);[Red]\(#,##0\)</c:formatCode>
                <c:ptCount val="8"/>
                <c:pt idx="0">
                  <c:v>4777</c:v>
                </c:pt>
                <c:pt idx="1">
                  <c:v>4585</c:v>
                </c:pt>
                <c:pt idx="2">
                  <c:v>4078</c:v>
                </c:pt>
                <c:pt idx="3">
                  <c:v>3034</c:v>
                </c:pt>
                <c:pt idx="4">
                  <c:v>2733</c:v>
                </c:pt>
                <c:pt idx="5">
                  <c:v>2542</c:v>
                </c:pt>
                <c:pt idx="6">
                  <c:v>2551</c:v>
                </c:pt>
                <c:pt idx="7">
                  <c:v>2499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'広告費(グラフ用)'!$B$29</c:f>
              <c:strCache>
                <c:ptCount val="1"/>
                <c:pt idx="0">
                  <c:v>ラジオ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'広告費(グラフ用)'!$C$26:$J$26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'広告費(グラフ用)'!$C$29:$J$29</c:f>
              <c:numCache>
                <c:formatCode>#,##0_);[Red]\(#,##0\)</c:formatCode>
                <c:ptCount val="8"/>
                <c:pt idx="0">
                  <c:v>1744</c:v>
                </c:pt>
                <c:pt idx="1">
                  <c:v>1671</c:v>
                </c:pt>
                <c:pt idx="2">
                  <c:v>1549</c:v>
                </c:pt>
                <c:pt idx="3">
                  <c:v>1370</c:v>
                </c:pt>
                <c:pt idx="4">
                  <c:v>1299</c:v>
                </c:pt>
                <c:pt idx="5">
                  <c:v>1247</c:v>
                </c:pt>
                <c:pt idx="6">
                  <c:v>1246</c:v>
                </c:pt>
                <c:pt idx="7">
                  <c:v>1243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'広告費(グラフ用)'!$B$30</c:f>
              <c:strCache>
                <c:ptCount val="1"/>
                <c:pt idx="0">
                  <c:v>テレビ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'広告費(グラフ用)'!$C$26:$J$26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'広告費(グラフ用)'!$C$30:$J$30</c:f>
              <c:numCache>
                <c:formatCode>#,##0_);[Red]\(#,##0\)</c:formatCode>
                <c:ptCount val="8"/>
                <c:pt idx="0">
                  <c:v>20161</c:v>
                </c:pt>
                <c:pt idx="1">
                  <c:v>19981</c:v>
                </c:pt>
                <c:pt idx="2">
                  <c:v>19092</c:v>
                </c:pt>
                <c:pt idx="3">
                  <c:v>17139</c:v>
                </c:pt>
                <c:pt idx="4">
                  <c:v>17321</c:v>
                </c:pt>
                <c:pt idx="5">
                  <c:v>17237</c:v>
                </c:pt>
                <c:pt idx="6">
                  <c:v>17757</c:v>
                </c:pt>
                <c:pt idx="7">
                  <c:v>17913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60632"/>
        <c:axId val="136461024"/>
      </c:lineChart>
      <c:catAx>
        <c:axId val="13646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461024"/>
        <c:crosses val="autoZero"/>
        <c:auto val="1"/>
        <c:lblAlgn val="ctr"/>
        <c:lblOffset val="100"/>
        <c:noMultiLvlLbl val="0"/>
      </c:catAx>
      <c:valAx>
        <c:axId val="13646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60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マスコミ四媒体広告費 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'広告費(グラフ用)'!$B$27</c:f>
              <c:strCache>
                <c:ptCount val="1"/>
                <c:pt idx="0">
                  <c:v>新聞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'広告費(グラフ用)'!$C$26:$J$26</c15:sqref>
                  </c15:fullRef>
                </c:ext>
              </c:extLst>
              <c:f>('広告費(グラフ用)'!$C$26,'広告費(グラフ用)'!$J$26)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'広告費(グラフ用)'!$C$27:$J$27</c15:sqref>
                  </c15:fullRef>
                </c:ext>
              </c:extLst>
              <c:f>('広告費(グラフ用)'!$C$27,'広告費(グラフ用)'!$J$27)</c:f>
              <c:numCache>
                <c:formatCode>#,##0_);[Red]\(#,##0\)</c:formatCode>
                <c:ptCount val="2"/>
                <c:pt idx="0">
                  <c:v>9986</c:v>
                </c:pt>
                <c:pt idx="1">
                  <c:v>6170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'広告費(グラフ用)'!$B$28</c:f>
              <c:strCache>
                <c:ptCount val="1"/>
                <c:pt idx="0">
                  <c:v>雑誌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'広告費(グラフ用)'!$C$26:$J$26</c15:sqref>
                  </c15:fullRef>
                </c:ext>
              </c:extLst>
              <c:f>('広告費(グラフ用)'!$C$26,'広告費(グラフ用)'!$J$26)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'広告費(グラフ用)'!$C$28:$J$28</c15:sqref>
                  </c15:fullRef>
                </c:ext>
              </c:extLst>
              <c:f>('広告費(グラフ用)'!$C$28,'広告費(グラフ用)'!$J$28)</c:f>
              <c:numCache>
                <c:formatCode>#,##0_);[Red]\(#,##0\)</c:formatCode>
                <c:ptCount val="2"/>
                <c:pt idx="0">
                  <c:v>4777</c:v>
                </c:pt>
                <c:pt idx="1">
                  <c:v>2499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'広告費(グラフ用)'!$B$29</c:f>
              <c:strCache>
                <c:ptCount val="1"/>
                <c:pt idx="0">
                  <c:v>ラジオ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'広告費(グラフ用)'!$C$26:$J$26</c15:sqref>
                  </c15:fullRef>
                </c:ext>
              </c:extLst>
              <c:f>('広告費(グラフ用)'!$C$26,'広告費(グラフ用)'!$J$26)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'広告費(グラフ用)'!$C$29:$J$29</c15:sqref>
                  </c15:fullRef>
                </c:ext>
              </c:extLst>
              <c:f>('広告費(グラフ用)'!$C$29,'広告費(グラフ用)'!$J$29)</c:f>
              <c:numCache>
                <c:formatCode>#,##0_);[Red]\(#,##0\)</c:formatCode>
                <c:ptCount val="2"/>
                <c:pt idx="0">
                  <c:v>1744</c:v>
                </c:pt>
                <c:pt idx="1">
                  <c:v>1243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'広告費(グラフ用)'!$B$30</c:f>
              <c:strCache>
                <c:ptCount val="1"/>
                <c:pt idx="0">
                  <c:v>テレビ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'広告費(グラフ用)'!$C$26:$J$26</c15:sqref>
                  </c15:fullRef>
                </c:ext>
              </c:extLst>
              <c:f>('広告費(グラフ用)'!$C$26,'広告費(グラフ用)'!$J$26)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'広告費(グラフ用)'!$C$30:$J$30</c15:sqref>
                  </c15:fullRef>
                </c:ext>
              </c:extLst>
              <c:f>('広告費(グラフ用)'!$C$30,'広告費(グラフ用)'!$J$30)</c:f>
              <c:numCache>
                <c:formatCode>#,##0_);[Red]\(#,##0\)</c:formatCode>
                <c:ptCount val="2"/>
                <c:pt idx="0">
                  <c:v>20161</c:v>
                </c:pt>
                <c:pt idx="1">
                  <c:v>17913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48336"/>
        <c:axId val="137048728"/>
      </c:lineChart>
      <c:catAx>
        <c:axId val="1370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048728"/>
        <c:crosses val="autoZero"/>
        <c:auto val="1"/>
        <c:lblAlgn val="ctr"/>
        <c:lblOffset val="100"/>
        <c:noMultiLvlLbl val="0"/>
      </c:catAx>
      <c:valAx>
        <c:axId val="13704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0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マスコミ四媒体広告費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(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構成比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)</a:t>
            </a:r>
            <a:endParaRPr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'広告費(グラフ用)'!$B$41</c:f>
              <c:strCache>
                <c:ptCount val="1"/>
                <c:pt idx="0">
                  <c:v>新聞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'広告費(グラフ用)'!$C$40:$D$40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'広告費(グラフ用)'!$C$41:$D$41</c:f>
              <c:numCache>
                <c:formatCode>0%</c:formatCode>
                <c:ptCount val="2"/>
                <c:pt idx="0">
                  <c:v>0.27233555143449328</c:v>
                </c:pt>
                <c:pt idx="1">
                  <c:v>0.22174303683737645</c:v>
                </c:pt>
              </c:numCache>
            </c:numRef>
          </c:val>
        </c:ser>
        <c:ser>
          <c:idx val="1"/>
          <c:order val="1"/>
          <c:tx>
            <c:strRef>
              <c:f>'広告費(グラフ用)'!$B$42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'広告費(グラフ用)'!$C$40:$D$40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'広告費(グラフ用)'!$C$42:$D$42</c:f>
              <c:numCache>
                <c:formatCode>0%</c:formatCode>
                <c:ptCount val="2"/>
                <c:pt idx="0">
                  <c:v>0.13027708083342424</c:v>
                </c:pt>
                <c:pt idx="1">
                  <c:v>8.9811320754716983E-2</c:v>
                </c:pt>
              </c:numCache>
            </c:numRef>
          </c:val>
        </c:ser>
        <c:ser>
          <c:idx val="2"/>
          <c:order val="2"/>
          <c:tx>
            <c:strRef>
              <c:f>'広告費(グラフ用)'!$B$43</c:f>
              <c:strCache>
                <c:ptCount val="1"/>
                <c:pt idx="0">
                  <c:v>ラジオ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'広告費(グラフ用)'!$C$40:$D$40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'広告費(グラフ用)'!$C$43:$D$43</c:f>
              <c:numCache>
                <c:formatCode>0%</c:formatCode>
                <c:ptCount val="2"/>
                <c:pt idx="0">
                  <c:v>4.7561906839751283E-2</c:v>
                </c:pt>
                <c:pt idx="1">
                  <c:v>4.4672057502246183E-2</c:v>
                </c:pt>
              </c:numCache>
            </c:numRef>
          </c:val>
        </c:ser>
        <c:ser>
          <c:idx val="3"/>
          <c:order val="3"/>
          <c:tx>
            <c:strRef>
              <c:f>'広告費(グラフ用)'!$B$44</c:f>
              <c:strCache>
                <c:ptCount val="1"/>
                <c:pt idx="0">
                  <c:v>テレビ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'広告費(グラフ用)'!$C$40:$D$40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'広告費(グラフ用)'!$C$44:$D$44</c:f>
              <c:numCache>
                <c:formatCode>0%</c:formatCode>
                <c:ptCount val="2"/>
                <c:pt idx="0">
                  <c:v>0.5498254608923312</c:v>
                </c:pt>
                <c:pt idx="1">
                  <c:v>0.64377358490566039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137049512"/>
        <c:axId val="137049904"/>
      </c:barChart>
      <c:catAx>
        <c:axId val="13704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049904"/>
        <c:crosses val="autoZero"/>
        <c:auto val="1"/>
        <c:lblAlgn val="ctr"/>
        <c:lblOffset val="100"/>
        <c:noMultiLvlLbl val="0"/>
      </c:catAx>
      <c:valAx>
        <c:axId val="1370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04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インターネット広告費 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'広告費(グラフ用)'!$B$49</c:f>
              <c:strCache>
                <c:ptCount val="1"/>
                <c:pt idx="0">
                  <c:v>媒体費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'広告費(グラフ用)'!$C$48:$J$48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'広告費(グラフ用)'!$C$49:$J$49</c:f>
              <c:numCache>
                <c:formatCode>#,##0_);[Red]\(#,##0\)</c:formatCode>
                <c:ptCount val="8"/>
                <c:pt idx="0">
                  <c:v>3630</c:v>
                </c:pt>
                <c:pt idx="1">
                  <c:v>4591</c:v>
                </c:pt>
                <c:pt idx="2">
                  <c:v>5373</c:v>
                </c:pt>
                <c:pt idx="3">
                  <c:v>5448</c:v>
                </c:pt>
                <c:pt idx="4">
                  <c:v>6077</c:v>
                </c:pt>
                <c:pt idx="5">
                  <c:v>6189</c:v>
                </c:pt>
                <c:pt idx="6">
                  <c:v>6629</c:v>
                </c:pt>
                <c:pt idx="7">
                  <c:v>7203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'広告費(グラフ用)'!$B$50</c:f>
              <c:strCache>
                <c:ptCount val="1"/>
                <c:pt idx="0">
                  <c:v>広告制作費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'広告費(グラフ用)'!$C$48:$J$48</c:f>
              <c:strCache>
                <c:ptCount val="8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</c:strCache>
            </c:strRef>
          </c:cat>
          <c:val>
            <c:numRef>
              <c:f>'広告費(グラフ用)'!$C$50:$J$50</c:f>
              <c:numCache>
                <c:formatCode>#,##0_);[Red]\(#,##0\)</c:formatCode>
                <c:ptCount val="8"/>
                <c:pt idx="0">
                  <c:v>1196</c:v>
                </c:pt>
                <c:pt idx="1">
                  <c:v>1412</c:v>
                </c:pt>
                <c:pt idx="2">
                  <c:v>1610</c:v>
                </c:pt>
                <c:pt idx="3">
                  <c:v>1621</c:v>
                </c:pt>
                <c:pt idx="4">
                  <c:v>1670</c:v>
                </c:pt>
                <c:pt idx="5">
                  <c:v>1873</c:v>
                </c:pt>
                <c:pt idx="6">
                  <c:v>2051</c:v>
                </c:pt>
                <c:pt idx="7">
                  <c:v>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50688"/>
        <c:axId val="137051080"/>
      </c:lineChart>
      <c:catAx>
        <c:axId val="1370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051080"/>
        <c:crosses val="autoZero"/>
        <c:auto val="1"/>
        <c:lblAlgn val="ctr"/>
        <c:lblOffset val="100"/>
        <c:noMultiLvlLbl val="0"/>
      </c:catAx>
      <c:valAx>
        <c:axId val="13705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7050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インターネット広告費 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'広告費(グラフ用)'!$B$49</c:f>
              <c:strCache>
                <c:ptCount val="1"/>
                <c:pt idx="0">
                  <c:v>媒体費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'広告費(グラフ用)'!$C$48:$J$48</c15:sqref>
                  </c15:fullRef>
                </c:ext>
              </c:extLst>
              <c:f>('広告費(グラフ用)'!$C$48,'広告費(グラフ用)'!$J$48)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'広告費(グラフ用)'!$C$49:$J$49</c15:sqref>
                  </c15:fullRef>
                </c:ext>
              </c:extLst>
              <c:f>('広告費(グラフ用)'!$C$49,'広告費(グラフ用)'!$J$49)</c:f>
              <c:numCache>
                <c:formatCode>#,##0_);[Red]\(#,##0\)</c:formatCode>
                <c:ptCount val="2"/>
                <c:pt idx="0">
                  <c:v>3630</c:v>
                </c:pt>
                <c:pt idx="1">
                  <c:v>7203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'広告費(グラフ用)'!$B$50</c:f>
              <c:strCache>
                <c:ptCount val="1"/>
                <c:pt idx="0">
                  <c:v>広告制作費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'広告費(グラフ用)'!$C$48:$J$48</c15:sqref>
                  </c15:fullRef>
                </c:ext>
              </c:extLst>
              <c:f>('広告費(グラフ用)'!$C$48,'広告費(グラフ用)'!$J$48)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'広告費(グラフ用)'!$C$50:$J$50</c15:sqref>
                  </c15:fullRef>
                </c:ext>
              </c:extLst>
              <c:f>('広告費(グラフ用)'!$C$50,'広告費(グラフ用)'!$J$50)</c:f>
              <c:numCache>
                <c:formatCode>#,##0_);[Red]\(#,##0\)</c:formatCode>
                <c:ptCount val="2"/>
                <c:pt idx="0">
                  <c:v>1196</c:v>
                </c:pt>
                <c:pt idx="1">
                  <c:v>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63376"/>
        <c:axId val="136462984"/>
      </c:lineChart>
      <c:catAx>
        <c:axId val="13646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462984"/>
        <c:crosses val="autoZero"/>
        <c:auto val="1"/>
        <c:lblAlgn val="ctr"/>
        <c:lblOffset val="100"/>
        <c:noMultiLvlLbl val="0"/>
      </c:catAx>
      <c:valAx>
        <c:axId val="13646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46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ja-JP" sz="1400" b="0" i="0" u="none" strike="noStrike" baseline="0">
                <a:effectLst/>
              </a:rPr>
              <a:t>インターネット広告費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(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構成比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)</a:t>
            </a:r>
            <a:endParaRPr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'広告費(グラフ用)'!$B$59</c:f>
              <c:strCache>
                <c:ptCount val="1"/>
                <c:pt idx="0">
                  <c:v>媒体費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'広告費(グラフ用)'!$C$58:$D$58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'広告費(グラフ用)'!$C$59:$D$59</c:f>
              <c:numCache>
                <c:formatCode>0%</c:formatCode>
                <c:ptCount val="2"/>
                <c:pt idx="0">
                  <c:v>0.75217571487774559</c:v>
                </c:pt>
                <c:pt idx="1">
                  <c:v>0.76782858970259038</c:v>
                </c:pt>
              </c:numCache>
            </c:numRef>
          </c:val>
        </c:ser>
        <c:ser>
          <c:idx val="1"/>
          <c:order val="1"/>
          <c:tx>
            <c:strRef>
              <c:f>'広告費(グラフ用)'!$B$60</c:f>
              <c:strCache>
                <c:ptCount val="1"/>
                <c:pt idx="0">
                  <c:v>広告制作費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'広告費(グラフ用)'!$C$58:$D$58</c:f>
              <c:strCache>
                <c:ptCount val="2"/>
                <c:pt idx="0">
                  <c:v>2006年</c:v>
                </c:pt>
                <c:pt idx="1">
                  <c:v>2013年</c:v>
                </c:pt>
              </c:strCache>
            </c:strRef>
          </c:cat>
          <c:val>
            <c:numRef>
              <c:f>'広告費(グラフ用)'!$C$60:$D$60</c:f>
              <c:numCache>
                <c:formatCode>0%</c:formatCode>
                <c:ptCount val="2"/>
                <c:pt idx="0">
                  <c:v>0.24782428512225446</c:v>
                </c:pt>
                <c:pt idx="1">
                  <c:v>0.23217141029740965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136463768"/>
        <c:axId val="136462200"/>
      </c:barChart>
      <c:catAx>
        <c:axId val="13646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462200"/>
        <c:crosses val="autoZero"/>
        <c:auto val="1"/>
        <c:lblAlgn val="ctr"/>
        <c:lblOffset val="100"/>
        <c:noMultiLvlLbl val="0"/>
      </c:catAx>
      <c:valAx>
        <c:axId val="13646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46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80961</xdr:colOff>
      <xdr:row>1</xdr:row>
      <xdr:rowOff>80961</xdr:rowOff>
    </xdr:from>
    <xdr:to>
      <xdr:col>11</xdr:col>
      <xdr:colOff>733424</xdr:colOff>
      <xdr:row>20</xdr:row>
      <xdr:rowOff>209549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80961</xdr:colOff>
      <xdr:row>22</xdr:row>
      <xdr:rowOff>90486</xdr:rowOff>
    </xdr:from>
    <xdr:to>
      <xdr:col>11</xdr:col>
      <xdr:colOff>733424</xdr:colOff>
      <xdr:row>41</xdr:row>
      <xdr:rowOff>219074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80962</xdr:colOff>
      <xdr:row>43</xdr:row>
      <xdr:rowOff>71436</xdr:rowOff>
    </xdr:from>
    <xdr:to>
      <xdr:col>9</xdr:col>
      <xdr:colOff>352425</xdr:colOff>
      <xdr:row>62</xdr:row>
      <xdr:rowOff>200024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80961</xdr:colOff>
      <xdr:row>64</xdr:row>
      <xdr:rowOff>61911</xdr:rowOff>
    </xdr:from>
    <xdr:to>
      <xdr:col>11</xdr:col>
      <xdr:colOff>733424</xdr:colOff>
      <xdr:row>83</xdr:row>
      <xdr:rowOff>190499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80961</xdr:colOff>
      <xdr:row>85</xdr:row>
      <xdr:rowOff>52386</xdr:rowOff>
    </xdr:from>
    <xdr:to>
      <xdr:col>11</xdr:col>
      <xdr:colOff>733424</xdr:colOff>
      <xdr:row>104</xdr:row>
      <xdr:rowOff>180974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80962</xdr:colOff>
      <xdr:row>105</xdr:row>
      <xdr:rowOff>138111</xdr:rowOff>
    </xdr:from>
    <xdr:to>
      <xdr:col>9</xdr:col>
      <xdr:colOff>352425</xdr:colOff>
      <xdr:row>125</xdr:row>
      <xdr:rowOff>28574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80961</xdr:colOff>
      <xdr:row>126</xdr:row>
      <xdr:rowOff>52386</xdr:rowOff>
    </xdr:from>
    <xdr:to>
      <xdr:col>11</xdr:col>
      <xdr:colOff>733424</xdr:colOff>
      <xdr:row>145</xdr:row>
      <xdr:rowOff>180974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80961</xdr:colOff>
      <xdr:row>147</xdr:row>
      <xdr:rowOff>33336</xdr:rowOff>
    </xdr:from>
    <xdr:to>
      <xdr:col>11</xdr:col>
      <xdr:colOff>733424</xdr:colOff>
      <xdr:row>166</xdr:row>
      <xdr:rowOff>161924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80962</xdr:colOff>
      <xdr:row>168</xdr:row>
      <xdr:rowOff>14286</xdr:rowOff>
    </xdr:from>
    <xdr:to>
      <xdr:col>9</xdr:col>
      <xdr:colOff>352425</xdr:colOff>
      <xdr:row>187</xdr:row>
      <xdr:rowOff>142874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80961</xdr:colOff>
      <xdr:row>189</xdr:row>
      <xdr:rowOff>23811</xdr:rowOff>
    </xdr:from>
    <xdr:to>
      <xdr:col>11</xdr:col>
      <xdr:colOff>733424</xdr:colOff>
      <xdr:row>208</xdr:row>
      <xdr:rowOff>152399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80961</xdr:colOff>
      <xdr:row>210</xdr:row>
      <xdr:rowOff>61911</xdr:rowOff>
    </xdr:from>
    <xdr:to>
      <xdr:col>11</xdr:col>
      <xdr:colOff>733424</xdr:colOff>
      <xdr:row>229</xdr:row>
      <xdr:rowOff>190499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80962</xdr:colOff>
      <xdr:row>231</xdr:row>
      <xdr:rowOff>33336</xdr:rowOff>
    </xdr:from>
    <xdr:to>
      <xdr:col>9</xdr:col>
      <xdr:colOff>352425</xdr:colOff>
      <xdr:row>250</xdr:row>
      <xdr:rowOff>161924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4</xdr:col>
      <xdr:colOff>204673</xdr:colOff>
      <xdr:row>2</xdr:row>
      <xdr:rowOff>66675</xdr:rowOff>
    </xdr:from>
    <xdr:ext cx="1424101" cy="478022"/>
    <xdr:sp macro="" textlink="">
      <xdr:nvSpPr>
        <xdr:cNvPr id="2" name="角丸四角形吹き出し 1"/>
        <xdr:cNvSpPr/>
      </xdr:nvSpPr>
      <xdr:spPr>
        <a:xfrm>
          <a:off x="3252673" y="542925"/>
          <a:ext cx="1424101" cy="478022"/>
        </a:xfrm>
        <a:prstGeom prst="wedgeRoundRectCallout">
          <a:avLst>
            <a:gd name="adj1" fmla="val 28662"/>
            <a:gd name="adj2" fmla="val 90318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リーマン・ブラザーズ破綻</a:t>
          </a:r>
        </a:p>
      </xdr:txBody>
    </xdr:sp>
    <xdr:clientData/>
  </xdr:oneCellAnchor>
  <xdr:oneCellAnchor>
    <xdr:from>
      <xdr:col>2</xdr:col>
      <xdr:colOff>504825</xdr:colOff>
      <xdr:row>2</xdr:row>
      <xdr:rowOff>114300</xdr:rowOff>
    </xdr:from>
    <xdr:ext cx="902811" cy="261738"/>
    <xdr:sp macro="" textlink="">
      <xdr:nvSpPr>
        <xdr:cNvPr id="15" name="テキスト ボックス 14"/>
        <xdr:cNvSpPr txBox="1"/>
      </xdr:nvSpPr>
      <xdr:spPr>
        <a:xfrm>
          <a:off x="2028825" y="590550"/>
          <a:ext cx="902811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（単位：億円）</a:t>
          </a:r>
        </a:p>
      </xdr:txBody>
    </xdr:sp>
    <xdr:clientData/>
  </xdr:oneCellAnchor>
  <xdr:oneCellAnchor>
    <xdr:from>
      <xdr:col>10</xdr:col>
      <xdr:colOff>542925</xdr:colOff>
      <xdr:row>2</xdr:row>
      <xdr:rowOff>114300</xdr:rowOff>
    </xdr:from>
    <xdr:ext cx="902811" cy="261738"/>
    <xdr:sp macro="" textlink="">
      <xdr:nvSpPr>
        <xdr:cNvPr id="16" name="テキスト ボックス 15"/>
        <xdr:cNvSpPr txBox="1"/>
      </xdr:nvSpPr>
      <xdr:spPr>
        <a:xfrm>
          <a:off x="8162925" y="590550"/>
          <a:ext cx="902811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（単位：億円）</a:t>
          </a:r>
        </a:p>
      </xdr:txBody>
    </xdr:sp>
    <xdr:clientData/>
  </xdr:oneCellAnchor>
  <xdr:oneCellAnchor>
    <xdr:from>
      <xdr:col>1</xdr:col>
      <xdr:colOff>409575</xdr:colOff>
      <xdr:row>65</xdr:row>
      <xdr:rowOff>142875</xdr:rowOff>
    </xdr:from>
    <xdr:ext cx="902811" cy="261738"/>
    <xdr:sp macro="" textlink="">
      <xdr:nvSpPr>
        <xdr:cNvPr id="17" name="テキスト ボックス 16"/>
        <xdr:cNvSpPr txBox="1"/>
      </xdr:nvSpPr>
      <xdr:spPr>
        <a:xfrm>
          <a:off x="1171575" y="15621000"/>
          <a:ext cx="902811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（単位：億円）</a:t>
          </a:r>
        </a:p>
      </xdr:txBody>
    </xdr:sp>
    <xdr:clientData/>
  </xdr:oneCellAnchor>
  <xdr:oneCellAnchor>
    <xdr:from>
      <xdr:col>2</xdr:col>
      <xdr:colOff>523875</xdr:colOff>
      <xdr:row>190</xdr:row>
      <xdr:rowOff>114300</xdr:rowOff>
    </xdr:from>
    <xdr:ext cx="902811" cy="261738"/>
    <xdr:sp macro="" textlink="">
      <xdr:nvSpPr>
        <xdr:cNvPr id="18" name="テキスト ボックス 17"/>
        <xdr:cNvSpPr txBox="1"/>
      </xdr:nvSpPr>
      <xdr:spPr>
        <a:xfrm>
          <a:off x="2047875" y="45358050"/>
          <a:ext cx="902811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（単位：億円）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80961</xdr:colOff>
      <xdr:row>1</xdr:row>
      <xdr:rowOff>80961</xdr:rowOff>
    </xdr:from>
    <xdr:to>
      <xdr:col>11</xdr:col>
      <xdr:colOff>733424</xdr:colOff>
      <xdr:row>20</xdr:row>
      <xdr:rowOff>209549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80961</xdr:colOff>
      <xdr:row>43</xdr:row>
      <xdr:rowOff>52386</xdr:rowOff>
    </xdr:from>
    <xdr:to>
      <xdr:col>11</xdr:col>
      <xdr:colOff>733424</xdr:colOff>
      <xdr:row>62</xdr:row>
      <xdr:rowOff>180974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80961</xdr:colOff>
      <xdr:row>85</xdr:row>
      <xdr:rowOff>80961</xdr:rowOff>
    </xdr:from>
    <xdr:to>
      <xdr:col>11</xdr:col>
      <xdr:colOff>733424</xdr:colOff>
      <xdr:row>104</xdr:row>
      <xdr:rowOff>209549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80961</xdr:colOff>
      <xdr:row>22</xdr:row>
      <xdr:rowOff>90486</xdr:rowOff>
    </xdr:from>
    <xdr:to>
      <xdr:col>11</xdr:col>
      <xdr:colOff>733424</xdr:colOff>
      <xdr:row>41</xdr:row>
      <xdr:rowOff>219074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80961</xdr:colOff>
      <xdr:row>64</xdr:row>
      <xdr:rowOff>33336</xdr:rowOff>
    </xdr:from>
    <xdr:to>
      <xdr:col>11</xdr:col>
      <xdr:colOff>733424</xdr:colOff>
      <xdr:row>83</xdr:row>
      <xdr:rowOff>161924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80961</xdr:colOff>
      <xdr:row>106</xdr:row>
      <xdr:rowOff>42861</xdr:rowOff>
    </xdr:from>
    <xdr:to>
      <xdr:col>11</xdr:col>
      <xdr:colOff>733424</xdr:colOff>
      <xdr:row>125</xdr:row>
      <xdr:rowOff>171449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80961</xdr:colOff>
      <xdr:row>127</xdr:row>
      <xdr:rowOff>23811</xdr:rowOff>
    </xdr:from>
    <xdr:to>
      <xdr:col>11</xdr:col>
      <xdr:colOff>733424</xdr:colOff>
      <xdr:row>146</xdr:row>
      <xdr:rowOff>152399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80961</xdr:colOff>
      <xdr:row>148</xdr:row>
      <xdr:rowOff>33336</xdr:rowOff>
    </xdr:from>
    <xdr:to>
      <xdr:col>11</xdr:col>
      <xdr:colOff>733424</xdr:colOff>
      <xdr:row>167</xdr:row>
      <xdr:rowOff>161924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671512</xdr:colOff>
      <xdr:row>85</xdr:row>
      <xdr:rowOff>80961</xdr:rowOff>
    </xdr:from>
    <xdr:to>
      <xdr:col>19</xdr:col>
      <xdr:colOff>104775</xdr:colOff>
      <xdr:row>104</xdr:row>
      <xdr:rowOff>209549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252412</xdr:colOff>
      <xdr:row>85</xdr:row>
      <xdr:rowOff>80961</xdr:rowOff>
    </xdr:from>
    <xdr:to>
      <xdr:col>25</xdr:col>
      <xdr:colOff>447675</xdr:colOff>
      <xdr:row>104</xdr:row>
      <xdr:rowOff>209549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0</xdr:col>
      <xdr:colOff>619125</xdr:colOff>
      <xdr:row>1</xdr:row>
      <xdr:rowOff>190500</xdr:rowOff>
    </xdr:from>
    <xdr:ext cx="1600695" cy="431144"/>
    <xdr:sp macro="" textlink="">
      <xdr:nvSpPr>
        <xdr:cNvPr id="13" name="テキスト ボックス 12"/>
        <xdr:cNvSpPr txBox="1"/>
      </xdr:nvSpPr>
      <xdr:spPr>
        <a:xfrm>
          <a:off x="619125" y="428625"/>
          <a:ext cx="1600695" cy="431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名目</a:t>
          </a:r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GDP(</a:t>
          </a:r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単位：兆円</a:t>
          </a:r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人あたり名目</a:t>
          </a:r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GDP(</a:t>
          </a:r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単位：万円</a:t>
          </a:r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10</xdr:col>
      <xdr:colOff>542925</xdr:colOff>
      <xdr:row>2</xdr:row>
      <xdr:rowOff>123825</xdr:rowOff>
    </xdr:from>
    <xdr:ext cx="992964" cy="261738"/>
    <xdr:sp macro="" textlink="">
      <xdr:nvSpPr>
        <xdr:cNvPr id="14" name="テキスト ボックス 13"/>
        <xdr:cNvSpPr txBox="1"/>
      </xdr:nvSpPr>
      <xdr:spPr>
        <a:xfrm>
          <a:off x="8162925" y="600075"/>
          <a:ext cx="992964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人口</a:t>
          </a:r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単位：万人</a:t>
          </a:r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8.75"/>
  <cols>
    <col min="1" max="16384" width="8.88671875" style="2"/>
  </cols>
  <sheetData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/>
  </sheetViews>
  <sheetFormatPr defaultRowHeight="18.75"/>
  <cols>
    <col min="1" max="1" width="8.88671875" style="2"/>
    <col min="2" max="2" width="26.33203125" style="2" bestFit="1" customWidth="1"/>
    <col min="3" max="3" width="10.21875" style="2" bestFit="1" customWidth="1"/>
    <col min="4" max="16384" width="8.88671875" style="2"/>
  </cols>
  <sheetData>
    <row r="1" spans="1:10">
      <c r="A1" s="2" t="s">
        <v>47</v>
      </c>
    </row>
    <row r="2" spans="1:10">
      <c r="B2" s="30" t="s">
        <v>64</v>
      </c>
      <c r="C2" s="4" t="str">
        <f>元データ!D3</f>
        <v>2006年</v>
      </c>
      <c r="D2" s="4" t="str">
        <f>元データ!E3</f>
        <v>2007年</v>
      </c>
      <c r="E2" s="4" t="str">
        <f>元データ!F3</f>
        <v>2008年</v>
      </c>
      <c r="F2" s="4" t="str">
        <f>元データ!G3</f>
        <v>2009年</v>
      </c>
      <c r="G2" s="4" t="str">
        <f>元データ!H3</f>
        <v>2010年</v>
      </c>
      <c r="H2" s="4" t="str">
        <f>元データ!I3</f>
        <v>2011年</v>
      </c>
      <c r="I2" s="4" t="str">
        <f>元データ!J3</f>
        <v>2012年</v>
      </c>
      <c r="J2" s="4" t="str">
        <f>元データ!K3</f>
        <v>2013年</v>
      </c>
    </row>
    <row r="3" spans="1:10">
      <c r="B3" s="4" t="str">
        <f>元データ!B4</f>
        <v>総広告費</v>
      </c>
      <c r="C3" s="31">
        <f>元データ!D4</f>
        <v>69399</v>
      </c>
      <c r="D3" s="31">
        <f>元データ!E4</f>
        <v>70191</v>
      </c>
      <c r="E3" s="31">
        <f>元データ!F4</f>
        <v>66926</v>
      </c>
      <c r="F3" s="31">
        <f>元データ!G4</f>
        <v>59222</v>
      </c>
      <c r="G3" s="31">
        <f>元データ!H4</f>
        <v>58427</v>
      </c>
      <c r="H3" s="31">
        <f>元データ!I4</f>
        <v>57096</v>
      </c>
      <c r="I3" s="31">
        <f>元データ!J4</f>
        <v>58913</v>
      </c>
      <c r="J3" s="31">
        <f>元データ!K4</f>
        <v>59762</v>
      </c>
    </row>
    <row r="4" spans="1:10">
      <c r="B4" s="4" t="str">
        <f>元データ!B5</f>
        <v>マスコミ四媒体広告費</v>
      </c>
      <c r="C4" s="31">
        <f>元データ!D5</f>
        <v>36668</v>
      </c>
      <c r="D4" s="31">
        <f>元データ!E5</f>
        <v>35699</v>
      </c>
      <c r="E4" s="31">
        <f>元データ!F5</f>
        <v>32995</v>
      </c>
      <c r="F4" s="31">
        <f>元データ!G5</f>
        <v>28282</v>
      </c>
      <c r="G4" s="31">
        <f>元データ!H5</f>
        <v>27749</v>
      </c>
      <c r="H4" s="31">
        <f>元データ!I5</f>
        <v>27016</v>
      </c>
      <c r="I4" s="31">
        <f>元データ!J5</f>
        <v>27796</v>
      </c>
      <c r="J4" s="31">
        <f>元データ!K5</f>
        <v>27825</v>
      </c>
    </row>
    <row r="5" spans="1:10">
      <c r="B5" s="4" t="str">
        <f>元データ!B10</f>
        <v>衛星メディア関連広告費</v>
      </c>
      <c r="C5" s="31">
        <f>元データ!D10</f>
        <v>544</v>
      </c>
      <c r="D5" s="31">
        <f>元データ!E10</f>
        <v>603</v>
      </c>
      <c r="E5" s="31">
        <f>元データ!F10</f>
        <v>676</v>
      </c>
      <c r="F5" s="31">
        <f>元データ!G10</f>
        <v>709</v>
      </c>
      <c r="G5" s="31">
        <f>元データ!H10</f>
        <v>784</v>
      </c>
      <c r="H5" s="31">
        <f>元データ!I10</f>
        <v>891</v>
      </c>
      <c r="I5" s="31">
        <f>元データ!J10</f>
        <v>1013</v>
      </c>
      <c r="J5" s="31">
        <f>元データ!K10</f>
        <v>1110</v>
      </c>
    </row>
    <row r="6" spans="1:10">
      <c r="B6" s="4" t="str">
        <f>元データ!B11</f>
        <v>インターネット広告費</v>
      </c>
      <c r="C6" s="31">
        <f>元データ!D11</f>
        <v>4826</v>
      </c>
      <c r="D6" s="31">
        <f>元データ!E11</f>
        <v>6003</v>
      </c>
      <c r="E6" s="31">
        <f>元データ!F11</f>
        <v>6983</v>
      </c>
      <c r="F6" s="31">
        <f>元データ!G11</f>
        <v>7069</v>
      </c>
      <c r="G6" s="31">
        <f>元データ!H11</f>
        <v>7747</v>
      </c>
      <c r="H6" s="31">
        <f>元データ!I11</f>
        <v>8062</v>
      </c>
      <c r="I6" s="31">
        <f>元データ!J11</f>
        <v>8680</v>
      </c>
      <c r="J6" s="31">
        <f>元データ!K11</f>
        <v>9381</v>
      </c>
    </row>
    <row r="7" spans="1:10">
      <c r="B7" s="4" t="str">
        <f>元データ!B14</f>
        <v>プロモーションメディア広告費</v>
      </c>
      <c r="C7" s="31">
        <f>元データ!D14</f>
        <v>27361</v>
      </c>
      <c r="D7" s="31">
        <f>元データ!E14</f>
        <v>27886</v>
      </c>
      <c r="E7" s="31">
        <f>元データ!F14</f>
        <v>26272</v>
      </c>
      <c r="F7" s="31">
        <f>元データ!G14</f>
        <v>23162</v>
      </c>
      <c r="G7" s="31">
        <f>元データ!H14</f>
        <v>22147</v>
      </c>
      <c r="H7" s="31">
        <f>元データ!I14</f>
        <v>21127</v>
      </c>
      <c r="I7" s="31">
        <f>元データ!J14</f>
        <v>21424</v>
      </c>
      <c r="J7" s="31">
        <f>元データ!K14</f>
        <v>21446</v>
      </c>
    </row>
    <row r="10" spans="1:10">
      <c r="B10" s="35" t="s">
        <v>64</v>
      </c>
      <c r="C10" s="32" t="s">
        <v>39</v>
      </c>
      <c r="D10" s="4" t="s">
        <v>40</v>
      </c>
      <c r="E10" s="4" t="s">
        <v>65</v>
      </c>
    </row>
    <row r="11" spans="1:10">
      <c r="B11" s="4" t="str">
        <f>B3</f>
        <v>総広告費</v>
      </c>
      <c r="C11" s="16">
        <f>C3</f>
        <v>69399</v>
      </c>
      <c r="D11" s="16">
        <f>J3</f>
        <v>59762</v>
      </c>
      <c r="E11" s="33">
        <f>D11/C11</f>
        <v>0.8611363276127898</v>
      </c>
    </row>
    <row r="12" spans="1:10">
      <c r="B12" s="4" t="str">
        <f t="shared" ref="B12:C15" si="0">B4</f>
        <v>マスコミ四媒体広告費</v>
      </c>
      <c r="C12" s="16">
        <f t="shared" si="0"/>
        <v>36668</v>
      </c>
      <c r="D12" s="16">
        <f t="shared" ref="D12:D15" si="1">J4</f>
        <v>27825</v>
      </c>
      <c r="E12" s="33">
        <f t="shared" ref="E12:E15" si="2">D12/C12</f>
        <v>0.75883604232573365</v>
      </c>
    </row>
    <row r="13" spans="1:10">
      <c r="B13" s="4" t="str">
        <f t="shared" si="0"/>
        <v>衛星メディア関連広告費</v>
      </c>
      <c r="C13" s="16">
        <f t="shared" si="0"/>
        <v>544</v>
      </c>
      <c r="D13" s="16">
        <f t="shared" si="1"/>
        <v>1110</v>
      </c>
      <c r="E13" s="33">
        <f t="shared" si="2"/>
        <v>2.0404411764705883</v>
      </c>
    </row>
    <row r="14" spans="1:10">
      <c r="B14" s="4" t="str">
        <f t="shared" si="0"/>
        <v>インターネット広告費</v>
      </c>
      <c r="C14" s="16">
        <f t="shared" si="0"/>
        <v>4826</v>
      </c>
      <c r="D14" s="16">
        <f t="shared" si="1"/>
        <v>9381</v>
      </c>
      <c r="E14" s="33">
        <f t="shared" si="2"/>
        <v>1.9438458350600911</v>
      </c>
    </row>
    <row r="15" spans="1:10">
      <c r="B15" s="4" t="str">
        <f t="shared" si="0"/>
        <v>プロモーションメディア広告費</v>
      </c>
      <c r="C15" s="16">
        <f t="shared" si="0"/>
        <v>27361</v>
      </c>
      <c r="D15" s="16">
        <f t="shared" si="1"/>
        <v>21446</v>
      </c>
      <c r="E15" s="33">
        <f t="shared" si="2"/>
        <v>0.78381638098022732</v>
      </c>
    </row>
    <row r="16" spans="1:10">
      <c r="C16" s="27"/>
    </row>
    <row r="18" spans="1:10">
      <c r="B18" s="35" t="s">
        <v>28</v>
      </c>
      <c r="C18" s="32" t="s">
        <v>39</v>
      </c>
      <c r="D18" s="4" t="s">
        <v>40</v>
      </c>
      <c r="E18" s="4" t="s">
        <v>65</v>
      </c>
    </row>
    <row r="19" spans="1:10">
      <c r="B19" s="4" t="str">
        <f t="shared" ref="B19:B22" si="3">B12</f>
        <v>マスコミ四媒体広告費</v>
      </c>
      <c r="C19" s="34">
        <f>C4/$C$3</f>
        <v>0.52836496203115324</v>
      </c>
      <c r="D19" s="34">
        <f>J4/$J$3</f>
        <v>0.46559686757471302</v>
      </c>
      <c r="E19" s="33">
        <f t="shared" ref="E19:E22" si="4">D19/C19</f>
        <v>0.88120314750784079</v>
      </c>
    </row>
    <row r="20" spans="1:10">
      <c r="B20" s="4" t="str">
        <f t="shared" si="3"/>
        <v>衛星メディア関連広告費</v>
      </c>
      <c r="C20" s="34">
        <f t="shared" ref="C20:C22" si="5">C5/$C$3</f>
        <v>7.8387296646925744E-3</v>
      </c>
      <c r="D20" s="34">
        <f>J5/$J$3</f>
        <v>1.8573675579799873E-2</v>
      </c>
      <c r="E20" s="33">
        <f t="shared" si="4"/>
        <v>2.3694752050781829</v>
      </c>
    </row>
    <row r="21" spans="1:10">
      <c r="B21" s="4" t="str">
        <f t="shared" si="3"/>
        <v>インターネット広告費</v>
      </c>
      <c r="C21" s="34">
        <f t="shared" si="5"/>
        <v>6.9539906915085228E-2</v>
      </c>
      <c r="D21" s="34">
        <f>J6/$J$3</f>
        <v>0.15697265821090325</v>
      </c>
      <c r="E21" s="33">
        <f t="shared" si="4"/>
        <v>2.2573032546992282</v>
      </c>
    </row>
    <row r="22" spans="1:10">
      <c r="B22" s="4" t="str">
        <f t="shared" si="3"/>
        <v>プロモーションメディア広告費</v>
      </c>
      <c r="C22" s="34">
        <f t="shared" si="5"/>
        <v>0.39425640138906903</v>
      </c>
      <c r="D22" s="34">
        <f>J7/$J$3</f>
        <v>0.35885679863458386</v>
      </c>
      <c r="E22" s="33">
        <f t="shared" si="4"/>
        <v>0.9102117235642514</v>
      </c>
    </row>
    <row r="23" spans="1:10">
      <c r="C23" s="29"/>
      <c r="D23" s="29"/>
      <c r="E23" s="28"/>
    </row>
    <row r="25" spans="1:10">
      <c r="A25" s="2" t="s">
        <v>48</v>
      </c>
      <c r="C25" s="2" t="str">
        <f>B12</f>
        <v>マスコミ四媒体広告費</v>
      </c>
    </row>
    <row r="26" spans="1:10">
      <c r="B26" s="35" t="s">
        <v>64</v>
      </c>
      <c r="C26" s="32" t="s">
        <v>39</v>
      </c>
      <c r="D26" s="32" t="s">
        <v>41</v>
      </c>
      <c r="E26" s="32" t="s">
        <v>42</v>
      </c>
      <c r="F26" s="32" t="s">
        <v>43</v>
      </c>
      <c r="G26" s="32" t="s">
        <v>44</v>
      </c>
      <c r="H26" s="32" t="s">
        <v>45</v>
      </c>
      <c r="I26" s="32" t="s">
        <v>46</v>
      </c>
      <c r="J26" s="32" t="s">
        <v>40</v>
      </c>
    </row>
    <row r="27" spans="1:10">
      <c r="B27" s="5" t="str">
        <f>元データ!C6</f>
        <v>新聞</v>
      </c>
      <c r="C27" s="31">
        <f>元データ!D6</f>
        <v>9986</v>
      </c>
      <c r="D27" s="31">
        <f>元データ!E6</f>
        <v>9462</v>
      </c>
      <c r="E27" s="31">
        <f>元データ!F6</f>
        <v>8276</v>
      </c>
      <c r="F27" s="31">
        <f>元データ!G6</f>
        <v>6739</v>
      </c>
      <c r="G27" s="31">
        <f>元データ!H6</f>
        <v>6396</v>
      </c>
      <c r="H27" s="31">
        <f>元データ!I6</f>
        <v>5990</v>
      </c>
      <c r="I27" s="31">
        <f>元データ!J6</f>
        <v>6242</v>
      </c>
      <c r="J27" s="31">
        <f>元データ!K6</f>
        <v>6170</v>
      </c>
    </row>
    <row r="28" spans="1:10">
      <c r="B28" s="5" t="str">
        <f>元データ!C7</f>
        <v>雑誌</v>
      </c>
      <c r="C28" s="31">
        <f>元データ!D7</f>
        <v>4777</v>
      </c>
      <c r="D28" s="31">
        <f>元データ!E7</f>
        <v>4585</v>
      </c>
      <c r="E28" s="31">
        <f>元データ!F7</f>
        <v>4078</v>
      </c>
      <c r="F28" s="31">
        <f>元データ!G7</f>
        <v>3034</v>
      </c>
      <c r="G28" s="31">
        <f>元データ!H7</f>
        <v>2733</v>
      </c>
      <c r="H28" s="31">
        <f>元データ!I7</f>
        <v>2542</v>
      </c>
      <c r="I28" s="31">
        <f>元データ!J7</f>
        <v>2551</v>
      </c>
      <c r="J28" s="31">
        <f>元データ!K7</f>
        <v>2499</v>
      </c>
    </row>
    <row r="29" spans="1:10">
      <c r="B29" s="5" t="str">
        <f>元データ!C8</f>
        <v>ラジオ</v>
      </c>
      <c r="C29" s="31">
        <f>元データ!D8</f>
        <v>1744</v>
      </c>
      <c r="D29" s="31">
        <f>元データ!E8</f>
        <v>1671</v>
      </c>
      <c r="E29" s="31">
        <f>元データ!F8</f>
        <v>1549</v>
      </c>
      <c r="F29" s="31">
        <f>元データ!G8</f>
        <v>1370</v>
      </c>
      <c r="G29" s="31">
        <f>元データ!H8</f>
        <v>1299</v>
      </c>
      <c r="H29" s="31">
        <f>元データ!I8</f>
        <v>1247</v>
      </c>
      <c r="I29" s="31">
        <f>元データ!J8</f>
        <v>1246</v>
      </c>
      <c r="J29" s="31">
        <f>元データ!K8</f>
        <v>1243</v>
      </c>
    </row>
    <row r="30" spans="1:10">
      <c r="B30" s="5" t="str">
        <f>元データ!C9</f>
        <v>テレビ</v>
      </c>
      <c r="C30" s="31">
        <f>元データ!D9</f>
        <v>20161</v>
      </c>
      <c r="D30" s="31">
        <f>元データ!E9</f>
        <v>19981</v>
      </c>
      <c r="E30" s="31">
        <f>元データ!F9</f>
        <v>19092</v>
      </c>
      <c r="F30" s="31">
        <f>元データ!G9</f>
        <v>17139</v>
      </c>
      <c r="G30" s="31">
        <f>元データ!H9</f>
        <v>17321</v>
      </c>
      <c r="H30" s="31">
        <f>元データ!I9</f>
        <v>17237</v>
      </c>
      <c r="I30" s="31">
        <f>元データ!J9</f>
        <v>17757</v>
      </c>
      <c r="J30" s="31">
        <f>元データ!K9</f>
        <v>17913</v>
      </c>
    </row>
    <row r="33" spans="1:10">
      <c r="B33" s="35" t="s">
        <v>64</v>
      </c>
      <c r="C33" s="32" t="s">
        <v>39</v>
      </c>
      <c r="D33" s="4" t="s">
        <v>40</v>
      </c>
      <c r="E33" s="4" t="s">
        <v>65</v>
      </c>
    </row>
    <row r="34" spans="1:10">
      <c r="B34" s="5" t="str">
        <f>B27</f>
        <v>新聞</v>
      </c>
      <c r="C34" s="31">
        <f>C27</f>
        <v>9986</v>
      </c>
      <c r="D34" s="31">
        <f>J27</f>
        <v>6170</v>
      </c>
      <c r="E34" s="32">
        <f>D34/C34</f>
        <v>0.61786501101542157</v>
      </c>
    </row>
    <row r="35" spans="1:10">
      <c r="B35" s="5" t="str">
        <f t="shared" ref="B35:C37" si="6">B28</f>
        <v>雑誌</v>
      </c>
      <c r="C35" s="31">
        <f t="shared" si="6"/>
        <v>4777</v>
      </c>
      <c r="D35" s="31">
        <f t="shared" ref="D35:D37" si="7">J28</f>
        <v>2499</v>
      </c>
      <c r="E35" s="32">
        <f t="shared" ref="E35:E37" si="8">D35/C35</f>
        <v>0.52313167259786475</v>
      </c>
    </row>
    <row r="36" spans="1:10">
      <c r="B36" s="5" t="str">
        <f t="shared" si="6"/>
        <v>ラジオ</v>
      </c>
      <c r="C36" s="31">
        <f t="shared" si="6"/>
        <v>1744</v>
      </c>
      <c r="D36" s="31">
        <f t="shared" si="7"/>
        <v>1243</v>
      </c>
      <c r="E36" s="32">
        <f t="shared" si="8"/>
        <v>0.71272935779816515</v>
      </c>
    </row>
    <row r="37" spans="1:10">
      <c r="B37" s="5" t="str">
        <f t="shared" si="6"/>
        <v>テレビ</v>
      </c>
      <c r="C37" s="31">
        <f t="shared" si="6"/>
        <v>20161</v>
      </c>
      <c r="D37" s="31">
        <f t="shared" si="7"/>
        <v>17913</v>
      </c>
      <c r="E37" s="32">
        <f t="shared" si="8"/>
        <v>0.88849759436535891</v>
      </c>
    </row>
    <row r="40" spans="1:10">
      <c r="B40" s="35" t="s">
        <v>28</v>
      </c>
      <c r="C40" s="32" t="s">
        <v>39</v>
      </c>
      <c r="D40" s="4" t="s">
        <v>40</v>
      </c>
      <c r="E40" s="4" t="s">
        <v>65</v>
      </c>
    </row>
    <row r="41" spans="1:10">
      <c r="B41" s="5" t="str">
        <f>B34</f>
        <v>新聞</v>
      </c>
      <c r="C41" s="32">
        <f>C27/$C$12</f>
        <v>0.27233555143449328</v>
      </c>
      <c r="D41" s="32">
        <f>J27/$D$12</f>
        <v>0.22174303683737645</v>
      </c>
      <c r="E41" s="32">
        <f>D41/C41</f>
        <v>0.81422728567523728</v>
      </c>
    </row>
    <row r="42" spans="1:10">
      <c r="B42" s="5" t="str">
        <f t="shared" ref="B42:B44" si="9">B35</f>
        <v>雑誌</v>
      </c>
      <c r="C42" s="32">
        <f t="shared" ref="C42:C44" si="10">C28/$C$12</f>
        <v>0.13027708083342424</v>
      </c>
      <c r="D42" s="32">
        <f t="shared" ref="D42:D44" si="11">J28/$D$12</f>
        <v>8.9811320754716983E-2</v>
      </c>
      <c r="E42" s="32">
        <f t="shared" ref="E42:E44" si="12">D42/C42</f>
        <v>0.68938696031692748</v>
      </c>
    </row>
    <row r="43" spans="1:10">
      <c r="B43" s="5" t="str">
        <f t="shared" si="9"/>
        <v>ラジオ</v>
      </c>
      <c r="C43" s="32">
        <f t="shared" si="10"/>
        <v>4.7561906839751283E-2</v>
      </c>
      <c r="D43" s="32">
        <f t="shared" si="11"/>
        <v>4.4672057502246183E-2</v>
      </c>
      <c r="E43" s="32">
        <f t="shared" si="12"/>
        <v>0.93924025486947416</v>
      </c>
    </row>
    <row r="44" spans="1:10">
      <c r="B44" s="5" t="str">
        <f t="shared" si="9"/>
        <v>テレビ</v>
      </c>
      <c r="C44" s="32">
        <f t="shared" si="10"/>
        <v>0.5498254608923312</v>
      </c>
      <c r="D44" s="32">
        <f t="shared" si="11"/>
        <v>0.64377358490566039</v>
      </c>
      <c r="E44" s="32">
        <f t="shared" si="12"/>
        <v>1.1708689951550397</v>
      </c>
    </row>
    <row r="45" spans="1:10">
      <c r="B45" s="3"/>
      <c r="C45" s="27"/>
      <c r="D45" s="27"/>
      <c r="E45" s="27"/>
    </row>
    <row r="47" spans="1:10">
      <c r="A47" s="2" t="s">
        <v>62</v>
      </c>
      <c r="C47" s="27" t="str">
        <f>B21</f>
        <v>インターネット広告費</v>
      </c>
    </row>
    <row r="48" spans="1:10">
      <c r="B48" s="35" t="s">
        <v>64</v>
      </c>
      <c r="C48" s="32" t="s">
        <v>39</v>
      </c>
      <c r="D48" s="32" t="s">
        <v>41</v>
      </c>
      <c r="E48" s="32" t="s">
        <v>42</v>
      </c>
      <c r="F48" s="32" t="s">
        <v>43</v>
      </c>
      <c r="G48" s="32" t="s">
        <v>44</v>
      </c>
      <c r="H48" s="32" t="s">
        <v>45</v>
      </c>
      <c r="I48" s="32" t="s">
        <v>46</v>
      </c>
      <c r="J48" s="32" t="s">
        <v>40</v>
      </c>
    </row>
    <row r="49" spans="1:10">
      <c r="B49" s="5" t="str">
        <f>元データ!C12</f>
        <v>媒体費</v>
      </c>
      <c r="C49" s="31">
        <f>元データ!D12</f>
        <v>3630</v>
      </c>
      <c r="D49" s="31">
        <f>元データ!E12</f>
        <v>4591</v>
      </c>
      <c r="E49" s="31">
        <f>元データ!F12</f>
        <v>5373</v>
      </c>
      <c r="F49" s="31">
        <f>元データ!G12</f>
        <v>5448</v>
      </c>
      <c r="G49" s="31">
        <f>元データ!H12</f>
        <v>6077</v>
      </c>
      <c r="H49" s="31">
        <f>元データ!I12</f>
        <v>6189</v>
      </c>
      <c r="I49" s="31">
        <f>元データ!J12</f>
        <v>6629</v>
      </c>
      <c r="J49" s="31">
        <f>元データ!K12</f>
        <v>7203</v>
      </c>
    </row>
    <row r="50" spans="1:10">
      <c r="B50" s="5" t="str">
        <f>元データ!C13</f>
        <v>広告制作費</v>
      </c>
      <c r="C50" s="31">
        <f>元データ!D13</f>
        <v>1196</v>
      </c>
      <c r="D50" s="31">
        <f>元データ!E13</f>
        <v>1412</v>
      </c>
      <c r="E50" s="31">
        <f>元データ!F13</f>
        <v>1610</v>
      </c>
      <c r="F50" s="31">
        <f>元データ!G13</f>
        <v>1621</v>
      </c>
      <c r="G50" s="31">
        <f>元データ!H13</f>
        <v>1670</v>
      </c>
      <c r="H50" s="31">
        <f>元データ!I13</f>
        <v>1873</v>
      </c>
      <c r="I50" s="31">
        <f>元データ!J13</f>
        <v>2051</v>
      </c>
      <c r="J50" s="31">
        <f>元データ!K13</f>
        <v>2178</v>
      </c>
    </row>
    <row r="53" spans="1:10">
      <c r="B53" s="35" t="s">
        <v>64</v>
      </c>
      <c r="C53" s="32" t="s">
        <v>39</v>
      </c>
      <c r="D53" s="4" t="s">
        <v>40</v>
      </c>
      <c r="E53" s="4" t="s">
        <v>65</v>
      </c>
    </row>
    <row r="54" spans="1:10">
      <c r="B54" s="5" t="str">
        <f>B49</f>
        <v>媒体費</v>
      </c>
      <c r="C54" s="31">
        <f>C49</f>
        <v>3630</v>
      </c>
      <c r="D54" s="31">
        <f>J49</f>
        <v>7203</v>
      </c>
      <c r="E54" s="33">
        <f>D54/C54</f>
        <v>1.9842975206611571</v>
      </c>
    </row>
    <row r="55" spans="1:10">
      <c r="B55" s="5" t="str">
        <f>B50</f>
        <v>広告制作費</v>
      </c>
      <c r="C55" s="31">
        <f>C50</f>
        <v>1196</v>
      </c>
      <c r="D55" s="31">
        <f>J50</f>
        <v>2178</v>
      </c>
      <c r="E55" s="33">
        <f>D55/C55</f>
        <v>1.8210702341137124</v>
      </c>
    </row>
    <row r="58" spans="1:10">
      <c r="B58" s="35" t="s">
        <v>28</v>
      </c>
      <c r="C58" s="32" t="s">
        <v>39</v>
      </c>
      <c r="D58" s="4" t="s">
        <v>40</v>
      </c>
      <c r="E58" s="4" t="s">
        <v>65</v>
      </c>
    </row>
    <row r="59" spans="1:10">
      <c r="B59" s="5" t="str">
        <f>B54</f>
        <v>媒体費</v>
      </c>
      <c r="C59" s="32">
        <f>C49/$C$14</f>
        <v>0.75217571487774559</v>
      </c>
      <c r="D59" s="32">
        <f>J49/$D$14</f>
        <v>0.76782858970259038</v>
      </c>
      <c r="E59" s="33">
        <f>D59/C59</f>
        <v>1.0208101305522592</v>
      </c>
    </row>
    <row r="60" spans="1:10">
      <c r="B60" s="5" t="str">
        <f>B55</f>
        <v>広告制作費</v>
      </c>
      <c r="C60" s="32">
        <f>C50/$C$14</f>
        <v>0.24782428512225446</v>
      </c>
      <c r="D60" s="32">
        <f>J50/$D$14</f>
        <v>0.23217141029740965</v>
      </c>
      <c r="E60" s="33">
        <f>D60/C60</f>
        <v>0.93683881780543388</v>
      </c>
    </row>
    <row r="63" spans="1:10">
      <c r="A63" s="2" t="s">
        <v>63</v>
      </c>
      <c r="C63" s="2" t="s">
        <v>49</v>
      </c>
    </row>
    <row r="64" spans="1:10">
      <c r="B64" s="35" t="s">
        <v>64</v>
      </c>
      <c r="C64" s="4" t="s">
        <v>39</v>
      </c>
      <c r="D64" s="4" t="s">
        <v>41</v>
      </c>
      <c r="E64" s="4" t="s">
        <v>42</v>
      </c>
      <c r="F64" s="4" t="s">
        <v>43</v>
      </c>
      <c r="G64" s="4" t="s">
        <v>44</v>
      </c>
      <c r="H64" s="4" t="s">
        <v>45</v>
      </c>
      <c r="I64" s="4" t="s">
        <v>46</v>
      </c>
      <c r="J64" s="4" t="s">
        <v>40</v>
      </c>
    </row>
    <row r="65" spans="2:10">
      <c r="B65" s="4" t="str">
        <f>元データ!C15</f>
        <v>屋外</v>
      </c>
      <c r="C65" s="31">
        <f>元データ!D15</f>
        <v>3946</v>
      </c>
      <c r="D65" s="31">
        <f>元データ!E15</f>
        <v>4041</v>
      </c>
      <c r="E65" s="31">
        <f>元データ!F15</f>
        <v>3709</v>
      </c>
      <c r="F65" s="31">
        <f>元データ!G15</f>
        <v>3218</v>
      </c>
      <c r="G65" s="31">
        <f>元データ!H15</f>
        <v>3095</v>
      </c>
      <c r="H65" s="31">
        <f>元データ!I15</f>
        <v>2885</v>
      </c>
      <c r="I65" s="31">
        <f>元データ!J15</f>
        <v>2995</v>
      </c>
      <c r="J65" s="31">
        <f>元データ!K15</f>
        <v>3071</v>
      </c>
    </row>
    <row r="66" spans="2:10">
      <c r="B66" s="4" t="str">
        <f>元データ!C16</f>
        <v>交通</v>
      </c>
      <c r="C66" s="31">
        <f>元データ!D16</f>
        <v>2539</v>
      </c>
      <c r="D66" s="31">
        <f>元データ!E16</f>
        <v>2591</v>
      </c>
      <c r="E66" s="31">
        <f>元データ!F16</f>
        <v>2495</v>
      </c>
      <c r="F66" s="31">
        <f>元データ!G16</f>
        <v>2045</v>
      </c>
      <c r="G66" s="31">
        <f>元データ!H16</f>
        <v>1922</v>
      </c>
      <c r="H66" s="31">
        <f>元データ!I16</f>
        <v>1900</v>
      </c>
      <c r="I66" s="31">
        <f>元データ!J16</f>
        <v>1975</v>
      </c>
      <c r="J66" s="31">
        <f>元データ!K16</f>
        <v>2004</v>
      </c>
    </row>
    <row r="67" spans="2:10">
      <c r="B67" s="4" t="str">
        <f>元データ!C17</f>
        <v>折込</v>
      </c>
      <c r="C67" s="31">
        <f>元データ!D17</f>
        <v>6662</v>
      </c>
      <c r="D67" s="31">
        <f>元データ!E17</f>
        <v>6549</v>
      </c>
      <c r="E67" s="31">
        <f>元データ!F17</f>
        <v>6156</v>
      </c>
      <c r="F67" s="31">
        <f>元データ!G17</f>
        <v>5444</v>
      </c>
      <c r="G67" s="31">
        <f>元データ!H17</f>
        <v>5279</v>
      </c>
      <c r="H67" s="31">
        <f>元データ!I17</f>
        <v>5061</v>
      </c>
      <c r="I67" s="31">
        <f>元データ!J17</f>
        <v>5165</v>
      </c>
      <c r="J67" s="31">
        <f>元データ!K17</f>
        <v>5103</v>
      </c>
    </row>
    <row r="68" spans="2:10">
      <c r="B68" s="4" t="str">
        <f>元データ!C18</f>
        <v>DM</v>
      </c>
      <c r="C68" s="31">
        <f>元データ!D18</f>
        <v>4402</v>
      </c>
      <c r="D68" s="31">
        <f>元データ!E18</f>
        <v>4537</v>
      </c>
      <c r="E68" s="31">
        <f>元データ!F18</f>
        <v>4427</v>
      </c>
      <c r="F68" s="31">
        <f>元データ!G18</f>
        <v>4198</v>
      </c>
      <c r="G68" s="31">
        <f>元データ!H18</f>
        <v>4075</v>
      </c>
      <c r="H68" s="31">
        <f>元データ!I18</f>
        <v>3910</v>
      </c>
      <c r="I68" s="31">
        <f>元データ!J18</f>
        <v>3960</v>
      </c>
      <c r="J68" s="31">
        <f>元データ!K18</f>
        <v>3893</v>
      </c>
    </row>
    <row r="69" spans="2:10">
      <c r="B69" s="4" t="str">
        <f>元データ!C19</f>
        <v>フリーペーパー・フリーマガジン</v>
      </c>
      <c r="C69" s="31">
        <f>元データ!D19</f>
        <v>3357</v>
      </c>
      <c r="D69" s="31">
        <f>元データ!E19</f>
        <v>3684</v>
      </c>
      <c r="E69" s="31">
        <f>元データ!F19</f>
        <v>3545</v>
      </c>
      <c r="F69" s="31">
        <f>元データ!G19</f>
        <v>2881</v>
      </c>
      <c r="G69" s="31">
        <f>元データ!H19</f>
        <v>2640</v>
      </c>
      <c r="H69" s="31">
        <f>元データ!I19</f>
        <v>2550</v>
      </c>
      <c r="I69" s="31">
        <f>元データ!J19</f>
        <v>2367</v>
      </c>
      <c r="J69" s="31">
        <f>元データ!K19</f>
        <v>2289</v>
      </c>
    </row>
    <row r="70" spans="2:10">
      <c r="B70" s="4" t="str">
        <f>元データ!C20</f>
        <v>POP</v>
      </c>
      <c r="C70" s="31">
        <f>元データ!D20</f>
        <v>1845</v>
      </c>
      <c r="D70" s="31">
        <f>元データ!E20</f>
        <v>1886</v>
      </c>
      <c r="E70" s="31">
        <f>元データ!F20</f>
        <v>1852</v>
      </c>
      <c r="F70" s="31">
        <f>元データ!G20</f>
        <v>1837</v>
      </c>
      <c r="G70" s="31">
        <f>元データ!H20</f>
        <v>1840</v>
      </c>
      <c r="H70" s="31">
        <f>元データ!I20</f>
        <v>1832</v>
      </c>
      <c r="I70" s="31">
        <f>元データ!J20</f>
        <v>1842</v>
      </c>
      <c r="J70" s="31">
        <f>元データ!K20</f>
        <v>1953</v>
      </c>
    </row>
    <row r="71" spans="2:10">
      <c r="B71" s="4" t="str">
        <f>元データ!C21</f>
        <v>電話帳</v>
      </c>
      <c r="C71" s="31">
        <f>元データ!D21</f>
        <v>1154</v>
      </c>
      <c r="D71" s="31">
        <f>元データ!E21</f>
        <v>1014</v>
      </c>
      <c r="E71" s="31">
        <f>元データ!F21</f>
        <v>892</v>
      </c>
      <c r="F71" s="31">
        <f>元データ!G21</f>
        <v>764</v>
      </c>
      <c r="G71" s="31">
        <f>元データ!H21</f>
        <v>662</v>
      </c>
      <c r="H71" s="31">
        <f>元データ!I21</f>
        <v>583</v>
      </c>
      <c r="I71" s="31">
        <f>元データ!J21</f>
        <v>514</v>
      </c>
      <c r="J71" s="31">
        <f>元データ!K21</f>
        <v>453</v>
      </c>
    </row>
    <row r="72" spans="2:10">
      <c r="B72" s="4" t="str">
        <f>元データ!C22</f>
        <v>展示・映像他</v>
      </c>
      <c r="C72" s="31">
        <f>元データ!D22</f>
        <v>3456</v>
      </c>
      <c r="D72" s="31">
        <f>元データ!E22</f>
        <v>3584</v>
      </c>
      <c r="E72" s="31">
        <f>元データ!F22</f>
        <v>3196</v>
      </c>
      <c r="F72" s="31">
        <f>元データ!G22</f>
        <v>2775</v>
      </c>
      <c r="G72" s="31">
        <f>元データ!H22</f>
        <v>2634</v>
      </c>
      <c r="H72" s="31">
        <f>元データ!I22</f>
        <v>2406</v>
      </c>
      <c r="I72" s="31">
        <f>元データ!J22</f>
        <v>2606</v>
      </c>
      <c r="J72" s="31">
        <f>元データ!K22</f>
        <v>2680</v>
      </c>
    </row>
    <row r="75" spans="2:10">
      <c r="B75" s="35" t="s">
        <v>64</v>
      </c>
      <c r="C75" s="32" t="s">
        <v>39</v>
      </c>
      <c r="D75" s="4" t="s">
        <v>40</v>
      </c>
      <c r="E75" s="4" t="s">
        <v>65</v>
      </c>
    </row>
    <row r="76" spans="2:10">
      <c r="B76" s="4" t="s">
        <v>50</v>
      </c>
      <c r="C76" s="31">
        <f>C65</f>
        <v>3946</v>
      </c>
      <c r="D76" s="31">
        <f>J65</f>
        <v>3071</v>
      </c>
      <c r="E76" s="32">
        <f>D76/C76</f>
        <v>0.77825646224024325</v>
      </c>
    </row>
    <row r="77" spans="2:10">
      <c r="B77" s="4" t="s">
        <v>51</v>
      </c>
      <c r="C77" s="31">
        <f t="shared" ref="C77:C83" si="13">C66</f>
        <v>2539</v>
      </c>
      <c r="D77" s="31">
        <f t="shared" ref="D77:D83" si="14">J66</f>
        <v>2004</v>
      </c>
      <c r="E77" s="32">
        <f t="shared" ref="E77:E83" si="15">D77/C77</f>
        <v>0.78928712091374553</v>
      </c>
    </row>
    <row r="78" spans="2:10">
      <c r="B78" s="4" t="s">
        <v>52</v>
      </c>
      <c r="C78" s="31">
        <f t="shared" si="13"/>
        <v>6662</v>
      </c>
      <c r="D78" s="31">
        <f t="shared" si="14"/>
        <v>5103</v>
      </c>
      <c r="E78" s="32">
        <f t="shared" si="15"/>
        <v>0.76598619033323323</v>
      </c>
    </row>
    <row r="79" spans="2:10">
      <c r="B79" s="4" t="s">
        <v>53</v>
      </c>
      <c r="C79" s="31">
        <f t="shared" si="13"/>
        <v>4402</v>
      </c>
      <c r="D79" s="31">
        <f t="shared" si="14"/>
        <v>3893</v>
      </c>
      <c r="E79" s="32">
        <f t="shared" si="15"/>
        <v>0.88437074057246701</v>
      </c>
    </row>
    <row r="80" spans="2:10">
      <c r="B80" s="4" t="s">
        <v>54</v>
      </c>
      <c r="C80" s="31">
        <f t="shared" si="13"/>
        <v>3357</v>
      </c>
      <c r="D80" s="31">
        <f t="shared" si="14"/>
        <v>2289</v>
      </c>
      <c r="E80" s="32">
        <f t="shared" si="15"/>
        <v>0.68185880250223418</v>
      </c>
    </row>
    <row r="81" spans="2:5">
      <c r="B81" s="4" t="s">
        <v>55</v>
      </c>
      <c r="C81" s="31">
        <f t="shared" si="13"/>
        <v>1845</v>
      </c>
      <c r="D81" s="31">
        <f t="shared" si="14"/>
        <v>1953</v>
      </c>
      <c r="E81" s="32">
        <f t="shared" si="15"/>
        <v>1.0585365853658537</v>
      </c>
    </row>
    <row r="82" spans="2:5">
      <c r="B82" s="4" t="s">
        <v>56</v>
      </c>
      <c r="C82" s="31">
        <f t="shared" si="13"/>
        <v>1154</v>
      </c>
      <c r="D82" s="31">
        <f t="shared" si="14"/>
        <v>453</v>
      </c>
      <c r="E82" s="32">
        <f t="shared" si="15"/>
        <v>0.39254766031195842</v>
      </c>
    </row>
    <row r="83" spans="2:5">
      <c r="B83" s="4" t="s">
        <v>57</v>
      </c>
      <c r="C83" s="31">
        <f t="shared" si="13"/>
        <v>3456</v>
      </c>
      <c r="D83" s="31">
        <f t="shared" si="14"/>
        <v>2680</v>
      </c>
      <c r="E83" s="32">
        <f t="shared" si="15"/>
        <v>0.77546296296296291</v>
      </c>
    </row>
    <row r="86" spans="2:5">
      <c r="B86" s="30" t="s">
        <v>28</v>
      </c>
      <c r="C86" s="32" t="s">
        <v>39</v>
      </c>
      <c r="D86" s="4" t="s">
        <v>40</v>
      </c>
      <c r="E86" s="4" t="s">
        <v>65</v>
      </c>
    </row>
    <row r="87" spans="2:5">
      <c r="B87" s="4" t="s">
        <v>50</v>
      </c>
      <c r="C87" s="32">
        <f>C76/$C$15</f>
        <v>0.14421987500456854</v>
      </c>
      <c r="D87" s="32">
        <f>D76/$D$15</f>
        <v>0.14319686654854052</v>
      </c>
      <c r="E87" s="32">
        <f>D87/C87</f>
        <v>0.99290660558403887</v>
      </c>
    </row>
    <row r="88" spans="2:5">
      <c r="B88" s="4" t="s">
        <v>51</v>
      </c>
      <c r="C88" s="32">
        <f t="shared" ref="C88:C94" si="16">C77/$C$15</f>
        <v>9.2796315924125586E-2</v>
      </c>
      <c r="D88" s="32">
        <f t="shared" ref="D88:D94" si="17">D77/$D$15</f>
        <v>9.3443998880910192E-2</v>
      </c>
      <c r="E88" s="32">
        <f t="shared" ref="E88:E94" si="18">D88/C88</f>
        <v>1.0069796192912894</v>
      </c>
    </row>
    <row r="89" spans="2:5">
      <c r="B89" s="4" t="s">
        <v>52</v>
      </c>
      <c r="C89" s="32">
        <f t="shared" si="16"/>
        <v>0.24348525273199079</v>
      </c>
      <c r="D89" s="32">
        <f t="shared" si="17"/>
        <v>0.2379464702042339</v>
      </c>
      <c r="E89" s="32">
        <f t="shared" si="18"/>
        <v>0.97725208214620896</v>
      </c>
    </row>
    <row r="90" spans="2:5">
      <c r="B90" s="4" t="s">
        <v>53</v>
      </c>
      <c r="C90" s="32">
        <f t="shared" si="16"/>
        <v>0.16088593253170572</v>
      </c>
      <c r="D90" s="32">
        <f t="shared" si="17"/>
        <v>0.18152569243681804</v>
      </c>
      <c r="E90" s="32">
        <f t="shared" si="18"/>
        <v>1.1282881578291182</v>
      </c>
    </row>
    <row r="91" spans="2:5">
      <c r="B91" s="4" t="s">
        <v>54</v>
      </c>
      <c r="C91" s="32">
        <f t="shared" si="16"/>
        <v>0.12269288403201638</v>
      </c>
      <c r="D91" s="32">
        <f t="shared" si="17"/>
        <v>0.10673319033852467</v>
      </c>
      <c r="E91" s="32">
        <f t="shared" si="18"/>
        <v>0.86992160287529741</v>
      </c>
    </row>
    <row r="92" spans="2:5">
      <c r="B92" s="4" t="s">
        <v>55</v>
      </c>
      <c r="C92" s="32">
        <f t="shared" si="16"/>
        <v>6.743174591571946E-2</v>
      </c>
      <c r="D92" s="32">
        <f t="shared" si="17"/>
        <v>9.1065933041126548E-2</v>
      </c>
      <c r="E92" s="32">
        <f t="shared" si="18"/>
        <v>1.3504905116196548</v>
      </c>
    </row>
    <row r="93" spans="2:5">
      <c r="B93" s="4" t="s">
        <v>56</v>
      </c>
      <c r="C93" s="32">
        <f t="shared" si="16"/>
        <v>4.2176821022623441E-2</v>
      </c>
      <c r="D93" s="32">
        <f t="shared" si="17"/>
        <v>2.1122820106313531E-2</v>
      </c>
      <c r="E93" s="32">
        <f t="shared" si="18"/>
        <v>0.50081584135948398</v>
      </c>
    </row>
    <row r="94" spans="2:5">
      <c r="B94" s="4" t="s">
        <v>57</v>
      </c>
      <c r="C94" s="32">
        <f t="shared" si="16"/>
        <v>0.1263111728372501</v>
      </c>
      <c r="D94" s="32">
        <f t="shared" si="17"/>
        <v>0.12496502844353259</v>
      </c>
      <c r="E94" s="32">
        <f t="shared" si="18"/>
        <v>0.98934263404036316</v>
      </c>
    </row>
  </sheetData>
  <phoneticPr fontId="2"/>
  <conditionalFormatting sqref="E87:E94 E76:E83 E59:E60 E54:E55 E41:E44 E34:E37 E19:E22 E11:E15">
    <cfRule type="cellIs" dxfId="1" priority="3" operator="greaterThan">
      <formula>1</formula>
    </cfRule>
    <cfRule type="cellIs" dxfId="0" priority="2" operator="lessThan">
      <formula>1</formula>
    </cfRule>
    <cfRule type="cellIs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cols>
    <col min="1" max="16384" width="8.88671875" style="2"/>
  </cols>
  <sheetData/>
  <phoneticPr fontId="2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/>
  </sheetViews>
  <sheetFormatPr defaultRowHeight="18.75"/>
  <cols>
    <col min="2" max="2" width="21.88671875" bestFit="1" customWidth="1"/>
    <col min="3" max="3" width="9.6640625" bestFit="1" customWidth="1"/>
    <col min="4" max="10" width="7.21875" bestFit="1" customWidth="1"/>
  </cols>
  <sheetData>
    <row r="2" spans="2:10">
      <c r="C2" t="str">
        <f>元データ!D3</f>
        <v>2006年</v>
      </c>
      <c r="D2" t="str">
        <f>元データ!E3</f>
        <v>2007年</v>
      </c>
      <c r="E2" t="str">
        <f>元データ!F3</f>
        <v>2008年</v>
      </c>
      <c r="F2" t="str">
        <f>元データ!G3</f>
        <v>2009年</v>
      </c>
      <c r="G2" t="str">
        <f>元データ!H3</f>
        <v>2010年</v>
      </c>
      <c r="H2" t="str">
        <f>元データ!I3</f>
        <v>2011年</v>
      </c>
      <c r="I2" t="str">
        <f>元データ!J3</f>
        <v>2012年</v>
      </c>
      <c r="J2" t="str">
        <f>元データ!K3</f>
        <v>2013年</v>
      </c>
    </row>
    <row r="3" spans="2:10">
      <c r="B3" t="str">
        <f>元データ!B25</f>
        <v>名目GDP(兆円)</v>
      </c>
      <c r="C3" s="21">
        <f>元データ!D25</f>
        <v>506.68700000000001</v>
      </c>
      <c r="D3" s="21">
        <f>元データ!E25</f>
        <v>512.97519999999997</v>
      </c>
      <c r="E3" s="21">
        <f>元データ!F25</f>
        <v>501.20929999999998</v>
      </c>
      <c r="F3" s="21">
        <f>元データ!G25</f>
        <v>471.13869999999997</v>
      </c>
      <c r="G3" s="21">
        <f>元データ!H25</f>
        <v>482.38440000000003</v>
      </c>
      <c r="H3" s="21">
        <f>元データ!I25</f>
        <v>471.31079999999997</v>
      </c>
      <c r="I3" s="21">
        <f>元データ!J25</f>
        <v>473.77710000000002</v>
      </c>
      <c r="J3" s="21">
        <f>元データ!K25</f>
        <v>478.36829999999998</v>
      </c>
    </row>
    <row r="4" spans="2:10">
      <c r="B4" t="str">
        <f>元データ!B27</f>
        <v>1人あたり名目GDP(万円)</v>
      </c>
      <c r="C4" s="21">
        <f>元データ!D27</f>
        <v>396.15710000000001</v>
      </c>
      <c r="D4" s="21">
        <f>元データ!E27</f>
        <v>400.65940000000001</v>
      </c>
      <c r="E4" s="21">
        <f>元データ!F27</f>
        <v>391.31310000000002</v>
      </c>
      <c r="F4" s="21">
        <f>元データ!G27</f>
        <v>367.98649999999998</v>
      </c>
      <c r="G4" s="21">
        <f>元データ!H27</f>
        <v>376.69400000000002</v>
      </c>
      <c r="H4" s="21">
        <f>元データ!I27</f>
        <v>368.79149999999998</v>
      </c>
      <c r="I4" s="21">
        <f>元データ!J27</f>
        <v>371.54579999999999</v>
      </c>
      <c r="J4" s="21">
        <f>元データ!K27</f>
        <v>375.89069999999998</v>
      </c>
    </row>
    <row r="5" spans="2:10">
      <c r="B5" t="str">
        <f>元データ!B28</f>
        <v>人口(万人)</v>
      </c>
      <c r="C5" s="20">
        <f>元データ!D28</f>
        <v>12790.0515</v>
      </c>
      <c r="D5" s="20">
        <f>元データ!E28</f>
        <v>12803.274299999999</v>
      </c>
      <c r="E5" s="20">
        <f>元データ!F28</f>
        <v>12808.396000000001</v>
      </c>
      <c r="F5" s="20">
        <f>元データ!G28</f>
        <v>12803.151400000001</v>
      </c>
      <c r="G5" s="20">
        <f>元データ!H28</f>
        <v>12805.735199999999</v>
      </c>
      <c r="H5" s="20">
        <f>元データ!I28</f>
        <v>12779.8704</v>
      </c>
      <c r="I5" s="20">
        <f>元データ!J28</f>
        <v>12751.513300000001</v>
      </c>
      <c r="J5" s="20">
        <f>元データ!K28</f>
        <v>12726.2598</v>
      </c>
    </row>
    <row r="6" spans="2:10">
      <c r="B6" t="str">
        <f>元データ!C30</f>
        <v>15～64歳=生産年齢人口</v>
      </c>
      <c r="C6" s="20">
        <f>元データ!D30</f>
        <v>8373.1</v>
      </c>
      <c r="D6" s="20">
        <f>元データ!E30</f>
        <v>8301.5</v>
      </c>
      <c r="E6" s="20">
        <f>元データ!F30</f>
        <v>8230</v>
      </c>
      <c r="F6" s="20">
        <f>元データ!G30</f>
        <v>8149.3</v>
      </c>
      <c r="G6" s="20">
        <f>元データ!H30</f>
        <v>8103.2</v>
      </c>
      <c r="H6" s="20">
        <f>元データ!I30</f>
        <v>8134.2</v>
      </c>
      <c r="I6" s="20">
        <f>元データ!J30</f>
        <v>8017.5</v>
      </c>
      <c r="J6" s="20">
        <f>元データ!K30</f>
        <v>7905.5</v>
      </c>
    </row>
    <row r="9" spans="2:10">
      <c r="C9" t="str">
        <f>C2</f>
        <v>2006年</v>
      </c>
      <c r="D9" t="str">
        <f t="shared" ref="D9:J9" si="0">D2</f>
        <v>2007年</v>
      </c>
      <c r="E9" t="str">
        <f t="shared" si="0"/>
        <v>2008年</v>
      </c>
      <c r="F9" t="str">
        <f t="shared" si="0"/>
        <v>2009年</v>
      </c>
      <c r="G9" t="str">
        <f t="shared" si="0"/>
        <v>2010年</v>
      </c>
      <c r="H9" t="str">
        <f t="shared" si="0"/>
        <v>2011年</v>
      </c>
      <c r="I9" t="str">
        <f t="shared" si="0"/>
        <v>2012年</v>
      </c>
      <c r="J9" t="str">
        <f t="shared" si="0"/>
        <v>2013年</v>
      </c>
    </row>
    <row r="10" spans="2:10">
      <c r="B10" t="str">
        <f>元データ!C29</f>
        <v>０～14歳=年少人口</v>
      </c>
      <c r="C10" s="20">
        <f>元データ!D29</f>
        <v>1743.5</v>
      </c>
      <c r="D10" s="20">
        <f>元データ!E29</f>
        <v>1729.3</v>
      </c>
      <c r="E10" s="20">
        <f>元データ!F29</f>
        <v>1717.6</v>
      </c>
      <c r="F10" s="20">
        <f>元データ!G29</f>
        <v>1701.1</v>
      </c>
      <c r="G10" s="20">
        <f>元データ!H29</f>
        <v>1680.3</v>
      </c>
      <c r="H10" s="20">
        <f>元データ!I29</f>
        <v>1670.5</v>
      </c>
      <c r="I10" s="20">
        <f>元データ!J29</f>
        <v>1654.7</v>
      </c>
      <c r="J10" s="20">
        <f>元データ!K29</f>
        <v>1640.2</v>
      </c>
    </row>
    <row r="11" spans="2:10">
      <c r="B11" t="str">
        <f>元データ!C30</f>
        <v>15～64歳=生産年齢人口</v>
      </c>
      <c r="C11" s="20">
        <f>元データ!D30</f>
        <v>8373.1</v>
      </c>
      <c r="D11" s="20">
        <f>元データ!E30</f>
        <v>8301.5</v>
      </c>
      <c r="E11" s="20">
        <f>元データ!F30</f>
        <v>8230</v>
      </c>
      <c r="F11" s="20">
        <f>元データ!G30</f>
        <v>8149.3</v>
      </c>
      <c r="G11" s="20">
        <f>元データ!H30</f>
        <v>8103.2</v>
      </c>
      <c r="H11" s="20">
        <f>元データ!I30</f>
        <v>8134.2</v>
      </c>
      <c r="I11" s="20">
        <f>元データ!J30</f>
        <v>8017.5</v>
      </c>
      <c r="J11" s="20">
        <f>元データ!K30</f>
        <v>7905.5</v>
      </c>
    </row>
    <row r="12" spans="2:10">
      <c r="B12" t="str">
        <f>元データ!C31</f>
        <v>65歳以上=老年人口</v>
      </c>
      <c r="C12" s="20">
        <f>元データ!D31</f>
        <v>2660.4</v>
      </c>
      <c r="D12" s="20">
        <f>元データ!E31</f>
        <v>2746.4</v>
      </c>
      <c r="E12" s="20">
        <f>元データ!F31</f>
        <v>2821.6</v>
      </c>
      <c r="F12" s="20">
        <f>元データ!G31</f>
        <v>2900.5</v>
      </c>
      <c r="G12" s="20">
        <f>元データ!H31</f>
        <v>2924.6</v>
      </c>
      <c r="H12" s="20">
        <f>元データ!I31</f>
        <v>2975.2</v>
      </c>
      <c r="I12" s="20">
        <f>元データ!J31</f>
        <v>3079.3</v>
      </c>
      <c r="J12" s="20">
        <f>元データ!K31</f>
        <v>3180.6</v>
      </c>
    </row>
    <row r="15" spans="2:10">
      <c r="C15" t="str">
        <f>C9</f>
        <v>2006年</v>
      </c>
      <c r="D15" t="str">
        <f t="shared" ref="D15:J15" si="1">D9</f>
        <v>2007年</v>
      </c>
      <c r="E15" t="str">
        <f t="shared" si="1"/>
        <v>2008年</v>
      </c>
      <c r="F15" t="str">
        <f t="shared" si="1"/>
        <v>2009年</v>
      </c>
      <c r="G15" t="str">
        <f t="shared" si="1"/>
        <v>2010年</v>
      </c>
      <c r="H15" t="str">
        <f t="shared" si="1"/>
        <v>2011年</v>
      </c>
      <c r="I15" t="str">
        <f t="shared" si="1"/>
        <v>2012年</v>
      </c>
      <c r="J15" t="str">
        <f t="shared" si="1"/>
        <v>2013年</v>
      </c>
    </row>
    <row r="16" spans="2:10">
      <c r="B16" t="str">
        <f>B3</f>
        <v>名目GDP(兆円)</v>
      </c>
      <c r="C16" s="21">
        <f>C3</f>
        <v>506.68700000000001</v>
      </c>
      <c r="D16" s="21">
        <f t="shared" ref="D16:J16" si="2">D3</f>
        <v>512.97519999999997</v>
      </c>
      <c r="E16" s="21">
        <f t="shared" si="2"/>
        <v>501.20929999999998</v>
      </c>
      <c r="F16" s="21">
        <f t="shared" si="2"/>
        <v>471.13869999999997</v>
      </c>
      <c r="G16" s="21">
        <f t="shared" si="2"/>
        <v>482.38440000000003</v>
      </c>
      <c r="H16" s="21">
        <f t="shared" si="2"/>
        <v>471.31079999999997</v>
      </c>
      <c r="I16" s="21">
        <f t="shared" si="2"/>
        <v>473.77710000000002</v>
      </c>
      <c r="J16" s="21">
        <f t="shared" si="2"/>
        <v>478.36829999999998</v>
      </c>
    </row>
    <row r="17" spans="2:10">
      <c r="B17" t="str">
        <f>B4</f>
        <v>1人あたり名目GDP(万円)</v>
      </c>
      <c r="C17" s="23">
        <f>C4</f>
        <v>396.15710000000001</v>
      </c>
      <c r="D17" s="23">
        <f t="shared" ref="D17:J17" si="3">D4</f>
        <v>400.65940000000001</v>
      </c>
      <c r="E17" s="23">
        <f t="shared" si="3"/>
        <v>391.31310000000002</v>
      </c>
      <c r="F17" s="23">
        <f t="shared" si="3"/>
        <v>367.98649999999998</v>
      </c>
      <c r="G17" s="23">
        <f t="shared" si="3"/>
        <v>376.69400000000002</v>
      </c>
      <c r="H17" s="23">
        <f t="shared" si="3"/>
        <v>368.79149999999998</v>
      </c>
      <c r="I17" s="23">
        <f t="shared" si="3"/>
        <v>371.54579999999999</v>
      </c>
      <c r="J17" s="23">
        <f t="shared" si="3"/>
        <v>375.89069999999998</v>
      </c>
    </row>
    <row r="20" spans="2:10">
      <c r="C20" t="str">
        <f>'GDP&amp;人口(グラフ用)'!C15</f>
        <v>2006年</v>
      </c>
      <c r="D20" t="str">
        <f>'GDP&amp;人口(グラフ用)'!D15</f>
        <v>2007年</v>
      </c>
      <c r="E20" t="str">
        <f>'GDP&amp;人口(グラフ用)'!E15</f>
        <v>2008年</v>
      </c>
      <c r="F20" t="str">
        <f>'GDP&amp;人口(グラフ用)'!F15</f>
        <v>2009年</v>
      </c>
      <c r="G20" t="str">
        <f>'GDP&amp;人口(グラフ用)'!G15</f>
        <v>2010年</v>
      </c>
      <c r="H20" t="str">
        <f>'GDP&amp;人口(グラフ用)'!H15</f>
        <v>2011年</v>
      </c>
      <c r="I20" t="str">
        <f>'GDP&amp;人口(グラフ用)'!I15</f>
        <v>2012年</v>
      </c>
      <c r="J20" t="str">
        <f>'GDP&amp;人口(グラフ用)'!J15</f>
        <v>2013年</v>
      </c>
    </row>
    <row r="21" spans="2:10">
      <c r="B21" s="1" t="str">
        <f>元データ!B38</f>
        <v>総人口</v>
      </c>
      <c r="C21" s="21">
        <f>元データ!D38</f>
        <v>100</v>
      </c>
      <c r="D21" s="21">
        <f>元データ!E38</f>
        <v>100.10338347738474</v>
      </c>
      <c r="E21" s="21">
        <f>元データ!F38</f>
        <v>100.14342788220986</v>
      </c>
      <c r="F21" s="21">
        <f>元データ!G38</f>
        <v>100.10242257429536</v>
      </c>
      <c r="G21" s="21">
        <f>元データ!H38</f>
        <v>100.12262421304558</v>
      </c>
      <c r="H21" s="21">
        <f>元データ!I38</f>
        <v>99.920398287684776</v>
      </c>
      <c r="I21" s="21">
        <f>元データ!J38</f>
        <v>99.698686123351422</v>
      </c>
      <c r="J21" s="21">
        <f>元データ!K38</f>
        <v>99.501239693991849</v>
      </c>
    </row>
    <row r="22" spans="2:10">
      <c r="B22" t="str">
        <f>元データ!C39</f>
        <v>０～14歳=年少人口</v>
      </c>
      <c r="C22" s="21">
        <f>元データ!D39</f>
        <v>100</v>
      </c>
      <c r="D22" s="21">
        <f>元データ!E39</f>
        <v>99.185546314883851</v>
      </c>
      <c r="E22" s="21">
        <f>元データ!F39</f>
        <v>98.514482363062797</v>
      </c>
      <c r="F22" s="21">
        <f>元データ!G39</f>
        <v>97.568110123315165</v>
      </c>
      <c r="G22" s="21">
        <f>元データ!H39</f>
        <v>96.375107542299958</v>
      </c>
      <c r="H22" s="21">
        <f>元データ!I39</f>
        <v>95.81301978778319</v>
      </c>
      <c r="I22" s="21">
        <f>元データ!J39</f>
        <v>94.906796673358187</v>
      </c>
      <c r="J22" s="21">
        <f>元データ!K39</f>
        <v>94.075136220246634</v>
      </c>
    </row>
    <row r="23" spans="2:10">
      <c r="B23" t="str">
        <f>元データ!C40</f>
        <v>15～64歳=生産年齢人口</v>
      </c>
      <c r="C23" s="21">
        <f>元データ!D40</f>
        <v>100</v>
      </c>
      <c r="D23" s="21">
        <f>元データ!E40</f>
        <v>99.144880629635381</v>
      </c>
      <c r="E23" s="21">
        <f>元データ!F40</f>
        <v>98.290955560067346</v>
      </c>
      <c r="F23" s="21">
        <f>元データ!G40</f>
        <v>97.327154817212261</v>
      </c>
      <c r="G23" s="21">
        <f>元データ!H40</f>
        <v>96.776582149980285</v>
      </c>
      <c r="H23" s="21">
        <f>元データ!I40</f>
        <v>97.146815396925874</v>
      </c>
      <c r="I23" s="21">
        <f>元データ!J40</f>
        <v>95.753066367295261</v>
      </c>
      <c r="J23" s="21">
        <f>元データ!K40</f>
        <v>94.415449475104793</v>
      </c>
    </row>
    <row r="24" spans="2:10">
      <c r="B24" t="str">
        <f>元データ!C41</f>
        <v>65歳以上=老年人口</v>
      </c>
      <c r="C24" s="21">
        <f>元データ!D41</f>
        <v>100</v>
      </c>
      <c r="D24" s="21">
        <f>元データ!E41</f>
        <v>103.23259660201474</v>
      </c>
      <c r="E24" s="21">
        <f>元データ!F41</f>
        <v>106.05923921214855</v>
      </c>
      <c r="F24" s="21">
        <f>元データ!G41</f>
        <v>109.02495865283414</v>
      </c>
      <c r="G24" s="21">
        <f>元データ!H41</f>
        <v>109.9308374680499</v>
      </c>
      <c r="H24" s="21">
        <f>元データ!I41</f>
        <v>111.83280709667717</v>
      </c>
      <c r="I24" s="21">
        <f>元データ!J41</f>
        <v>115.74575251841827</v>
      </c>
      <c r="J24" s="21">
        <f>元データ!K41</f>
        <v>119.55345060893099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4"/>
  <sheetViews>
    <sheetView tabSelected="1" zoomScale="85" zoomScaleNormal="85" workbookViewId="0"/>
  </sheetViews>
  <sheetFormatPr defaultRowHeight="18.75"/>
  <cols>
    <col min="1" max="1" width="3.77734375" style="2" customWidth="1"/>
    <col min="2" max="2" width="8.88671875" style="2"/>
    <col min="3" max="3" width="28.109375" style="2" bestFit="1" customWidth="1"/>
    <col min="4" max="4" width="11.88671875" style="2" customWidth="1"/>
    <col min="5" max="11" width="11.77734375" style="2" bestFit="1" customWidth="1"/>
    <col min="12" max="16" width="8.88671875" style="2"/>
    <col min="17" max="19" width="9.77734375" style="2" bestFit="1" customWidth="1"/>
    <col min="20" max="16384" width="8.88671875" style="2"/>
  </cols>
  <sheetData>
    <row r="2" spans="2:19">
      <c r="B2" s="9" t="s">
        <v>0</v>
      </c>
      <c r="C2" s="9"/>
      <c r="D2" s="6" t="s">
        <v>29</v>
      </c>
      <c r="E2" s="8"/>
      <c r="F2" s="8"/>
      <c r="G2" s="8"/>
      <c r="H2" s="8"/>
      <c r="I2" s="8"/>
      <c r="J2" s="8"/>
      <c r="K2" s="7"/>
      <c r="L2" s="6" t="s">
        <v>30</v>
      </c>
      <c r="M2" s="8"/>
      <c r="N2" s="8"/>
      <c r="O2" s="8"/>
      <c r="P2" s="8"/>
      <c r="Q2" s="8"/>
      <c r="R2" s="8"/>
      <c r="S2" s="7"/>
    </row>
    <row r="3" spans="2:19">
      <c r="B3" s="11"/>
      <c r="C3" s="12"/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4" t="s">
        <v>27</v>
      </c>
      <c r="S3" s="4" t="s">
        <v>20</v>
      </c>
    </row>
    <row r="4" spans="2:19">
      <c r="B4" s="6" t="s">
        <v>1</v>
      </c>
      <c r="C4" s="7"/>
      <c r="D4" s="16">
        <v>69399</v>
      </c>
      <c r="E4" s="16">
        <v>70191</v>
      </c>
      <c r="F4" s="16">
        <v>66926</v>
      </c>
      <c r="G4" s="16">
        <v>59222</v>
      </c>
      <c r="H4" s="16">
        <v>58427</v>
      </c>
      <c r="I4" s="16">
        <v>57096</v>
      </c>
      <c r="J4" s="16">
        <v>58913</v>
      </c>
      <c r="K4" s="16">
        <v>59762</v>
      </c>
      <c r="L4" s="17">
        <v>100</v>
      </c>
      <c r="M4" s="17">
        <v>100</v>
      </c>
      <c r="N4" s="17">
        <v>100</v>
      </c>
      <c r="O4" s="17">
        <v>100</v>
      </c>
      <c r="P4" s="17">
        <v>100</v>
      </c>
      <c r="Q4" s="17">
        <v>100</v>
      </c>
      <c r="R4" s="17">
        <v>100</v>
      </c>
      <c r="S4" s="17">
        <v>100</v>
      </c>
    </row>
    <row r="5" spans="2:19">
      <c r="B5" s="13" t="s">
        <v>2</v>
      </c>
      <c r="C5" s="7"/>
      <c r="D5" s="16">
        <v>36668</v>
      </c>
      <c r="E5" s="16">
        <v>35699</v>
      </c>
      <c r="F5" s="16">
        <v>32995</v>
      </c>
      <c r="G5" s="16">
        <v>28282</v>
      </c>
      <c r="H5" s="16">
        <v>27749</v>
      </c>
      <c r="I5" s="16">
        <v>27016</v>
      </c>
      <c r="J5" s="16">
        <v>27796</v>
      </c>
      <c r="K5" s="16">
        <v>27825</v>
      </c>
      <c r="L5" s="17">
        <v>52.9</v>
      </c>
      <c r="M5" s="17">
        <v>50.9</v>
      </c>
      <c r="N5" s="17">
        <v>49.3</v>
      </c>
      <c r="O5" s="17">
        <v>47.8</v>
      </c>
      <c r="P5" s="17">
        <v>47.5</v>
      </c>
      <c r="Q5" s="17">
        <v>47.3</v>
      </c>
      <c r="R5" s="17">
        <v>47.2</v>
      </c>
      <c r="S5" s="17">
        <v>46.6</v>
      </c>
    </row>
    <row r="6" spans="2:19">
      <c r="B6" s="14"/>
      <c r="C6" s="5" t="s">
        <v>3</v>
      </c>
      <c r="D6" s="16">
        <v>9986</v>
      </c>
      <c r="E6" s="16">
        <v>9462</v>
      </c>
      <c r="F6" s="16">
        <v>8276</v>
      </c>
      <c r="G6" s="16">
        <v>6739</v>
      </c>
      <c r="H6" s="16">
        <v>6396</v>
      </c>
      <c r="I6" s="16">
        <v>5990</v>
      </c>
      <c r="J6" s="16">
        <v>6242</v>
      </c>
      <c r="K6" s="16">
        <v>6170</v>
      </c>
      <c r="L6" s="17">
        <v>14.4</v>
      </c>
      <c r="M6" s="17">
        <v>13.5</v>
      </c>
      <c r="N6" s="17">
        <v>12.4</v>
      </c>
      <c r="O6" s="17">
        <v>11.4</v>
      </c>
      <c r="P6" s="17">
        <v>11</v>
      </c>
      <c r="Q6" s="17">
        <v>10.5</v>
      </c>
      <c r="R6" s="17">
        <v>10.6</v>
      </c>
      <c r="S6" s="17">
        <v>10.3</v>
      </c>
    </row>
    <row r="7" spans="2:19">
      <c r="B7" s="14"/>
      <c r="C7" s="4" t="s">
        <v>4</v>
      </c>
      <c r="D7" s="16">
        <v>4777</v>
      </c>
      <c r="E7" s="16">
        <v>4585</v>
      </c>
      <c r="F7" s="16">
        <v>4078</v>
      </c>
      <c r="G7" s="16">
        <v>3034</v>
      </c>
      <c r="H7" s="16">
        <v>2733</v>
      </c>
      <c r="I7" s="16">
        <v>2542</v>
      </c>
      <c r="J7" s="16">
        <v>2551</v>
      </c>
      <c r="K7" s="16">
        <v>2499</v>
      </c>
      <c r="L7" s="17">
        <v>6.9</v>
      </c>
      <c r="M7" s="17">
        <v>6.5</v>
      </c>
      <c r="N7" s="17">
        <v>6.1</v>
      </c>
      <c r="O7" s="17">
        <v>5.0999999999999996</v>
      </c>
      <c r="P7" s="17">
        <v>4.7</v>
      </c>
      <c r="Q7" s="17">
        <v>4.4000000000000004</v>
      </c>
      <c r="R7" s="17">
        <v>4.3</v>
      </c>
      <c r="S7" s="17">
        <v>4.2</v>
      </c>
    </row>
    <row r="8" spans="2:19">
      <c r="B8" s="14"/>
      <c r="C8" s="5" t="s">
        <v>5</v>
      </c>
      <c r="D8" s="16">
        <v>1744</v>
      </c>
      <c r="E8" s="16">
        <v>1671</v>
      </c>
      <c r="F8" s="16">
        <v>1549</v>
      </c>
      <c r="G8" s="16">
        <v>1370</v>
      </c>
      <c r="H8" s="16">
        <v>1299</v>
      </c>
      <c r="I8" s="16">
        <v>1247</v>
      </c>
      <c r="J8" s="16">
        <v>1246</v>
      </c>
      <c r="K8" s="16">
        <v>1243</v>
      </c>
      <c r="L8" s="17">
        <v>2.6</v>
      </c>
      <c r="M8" s="17">
        <v>2.4</v>
      </c>
      <c r="N8" s="17">
        <v>2.2999999999999998</v>
      </c>
      <c r="O8" s="17">
        <v>2.2999999999999998</v>
      </c>
      <c r="P8" s="17">
        <v>2.2000000000000002</v>
      </c>
      <c r="Q8" s="17">
        <v>2.2000000000000002</v>
      </c>
      <c r="R8" s="17">
        <v>2.1</v>
      </c>
      <c r="S8" s="17">
        <v>2.1</v>
      </c>
    </row>
    <row r="9" spans="2:19">
      <c r="B9" s="10"/>
      <c r="C9" s="4" t="s">
        <v>6</v>
      </c>
      <c r="D9" s="16">
        <v>20161</v>
      </c>
      <c r="E9" s="16">
        <v>19981</v>
      </c>
      <c r="F9" s="16">
        <v>19092</v>
      </c>
      <c r="G9" s="16">
        <v>17139</v>
      </c>
      <c r="H9" s="16">
        <v>17321</v>
      </c>
      <c r="I9" s="16">
        <v>17237</v>
      </c>
      <c r="J9" s="16">
        <v>17757</v>
      </c>
      <c r="K9" s="16">
        <v>17913</v>
      </c>
      <c r="L9" s="17">
        <v>29</v>
      </c>
      <c r="M9" s="17">
        <v>28.5</v>
      </c>
      <c r="N9" s="17">
        <v>28.5</v>
      </c>
      <c r="O9" s="17">
        <v>29</v>
      </c>
      <c r="P9" s="17">
        <v>29.6</v>
      </c>
      <c r="Q9" s="17">
        <v>30.2</v>
      </c>
      <c r="R9" s="17">
        <v>30.2</v>
      </c>
      <c r="S9" s="17">
        <v>30</v>
      </c>
    </row>
    <row r="10" spans="2:19">
      <c r="B10" s="6" t="s">
        <v>7</v>
      </c>
      <c r="C10" s="15"/>
      <c r="D10" s="16">
        <v>544</v>
      </c>
      <c r="E10" s="16">
        <v>603</v>
      </c>
      <c r="F10" s="16">
        <v>676</v>
      </c>
      <c r="G10" s="16">
        <v>709</v>
      </c>
      <c r="H10" s="16">
        <v>784</v>
      </c>
      <c r="I10" s="16">
        <v>891</v>
      </c>
      <c r="J10" s="16">
        <v>1013</v>
      </c>
      <c r="K10" s="16">
        <v>1110</v>
      </c>
      <c r="L10" s="17">
        <v>0.8</v>
      </c>
      <c r="M10" s="17">
        <v>0.8</v>
      </c>
      <c r="N10" s="17">
        <v>1</v>
      </c>
      <c r="O10" s="17">
        <v>1.2</v>
      </c>
      <c r="P10" s="17">
        <v>1.3</v>
      </c>
      <c r="Q10" s="17">
        <v>1.6</v>
      </c>
      <c r="R10" s="17">
        <v>1.7</v>
      </c>
      <c r="S10" s="17">
        <v>1.8</v>
      </c>
    </row>
    <row r="11" spans="2:19">
      <c r="B11" s="13" t="s">
        <v>8</v>
      </c>
      <c r="C11" s="7"/>
      <c r="D11" s="16">
        <v>4826</v>
      </c>
      <c r="E11" s="16">
        <v>6003</v>
      </c>
      <c r="F11" s="16">
        <v>6983</v>
      </c>
      <c r="G11" s="16">
        <v>7069</v>
      </c>
      <c r="H11" s="16">
        <v>7747</v>
      </c>
      <c r="I11" s="16">
        <v>8062</v>
      </c>
      <c r="J11" s="16">
        <v>8680</v>
      </c>
      <c r="K11" s="16">
        <v>9381</v>
      </c>
      <c r="L11" s="17">
        <v>6.9</v>
      </c>
      <c r="M11" s="17">
        <v>8.6</v>
      </c>
      <c r="N11" s="17">
        <v>10.4</v>
      </c>
      <c r="O11" s="17">
        <v>11.9</v>
      </c>
      <c r="P11" s="17">
        <v>13.3</v>
      </c>
      <c r="Q11" s="17">
        <v>14.1</v>
      </c>
      <c r="R11" s="17">
        <v>14.7</v>
      </c>
      <c r="S11" s="17">
        <v>15.7</v>
      </c>
    </row>
    <row r="12" spans="2:19">
      <c r="B12" s="14"/>
      <c r="C12" s="5" t="s">
        <v>9</v>
      </c>
      <c r="D12" s="16">
        <v>3630</v>
      </c>
      <c r="E12" s="16">
        <v>4591</v>
      </c>
      <c r="F12" s="16">
        <v>5373</v>
      </c>
      <c r="G12" s="16">
        <v>5448</v>
      </c>
      <c r="H12" s="16">
        <v>6077</v>
      </c>
      <c r="I12" s="16">
        <v>6189</v>
      </c>
      <c r="J12" s="16">
        <v>6629</v>
      </c>
      <c r="K12" s="16">
        <v>7203</v>
      </c>
      <c r="L12" s="17">
        <v>5.2</v>
      </c>
      <c r="M12" s="17">
        <v>6.5</v>
      </c>
      <c r="N12" s="17">
        <v>8</v>
      </c>
      <c r="O12" s="17">
        <v>9.1999999999999993</v>
      </c>
      <c r="P12" s="17">
        <v>10.4</v>
      </c>
      <c r="Q12" s="17">
        <v>10.8</v>
      </c>
      <c r="R12" s="17">
        <v>11.2</v>
      </c>
      <c r="S12" s="17">
        <v>12.1</v>
      </c>
    </row>
    <row r="13" spans="2:19">
      <c r="B13" s="10"/>
      <c r="C13" s="4" t="s">
        <v>10</v>
      </c>
      <c r="D13" s="16">
        <v>1196</v>
      </c>
      <c r="E13" s="16">
        <v>1412</v>
      </c>
      <c r="F13" s="16">
        <v>1610</v>
      </c>
      <c r="G13" s="16">
        <v>1621</v>
      </c>
      <c r="H13" s="16">
        <v>1670</v>
      </c>
      <c r="I13" s="16">
        <v>1873</v>
      </c>
      <c r="J13" s="16">
        <v>2051</v>
      </c>
      <c r="K13" s="16">
        <v>2178</v>
      </c>
      <c r="L13" s="17">
        <v>1.7</v>
      </c>
      <c r="M13" s="17">
        <v>2</v>
      </c>
      <c r="N13" s="17">
        <v>2.4</v>
      </c>
      <c r="O13" s="17">
        <v>2.7</v>
      </c>
      <c r="P13" s="17">
        <v>2.9</v>
      </c>
      <c r="Q13" s="17">
        <v>3.3</v>
      </c>
      <c r="R13" s="17">
        <v>3.5</v>
      </c>
      <c r="S13" s="17">
        <v>3.6</v>
      </c>
    </row>
    <row r="14" spans="2:19">
      <c r="B14" s="13" t="s">
        <v>11</v>
      </c>
      <c r="C14" s="7"/>
      <c r="D14" s="16">
        <v>27361</v>
      </c>
      <c r="E14" s="16">
        <v>27886</v>
      </c>
      <c r="F14" s="16">
        <v>26272</v>
      </c>
      <c r="G14" s="16">
        <v>23162</v>
      </c>
      <c r="H14" s="16">
        <v>22147</v>
      </c>
      <c r="I14" s="16">
        <v>21127</v>
      </c>
      <c r="J14" s="16">
        <v>21424</v>
      </c>
      <c r="K14" s="16">
        <v>21446</v>
      </c>
      <c r="L14" s="17">
        <v>39.4</v>
      </c>
      <c r="M14" s="17">
        <v>39.700000000000003</v>
      </c>
      <c r="N14" s="17">
        <v>39.299999999999997</v>
      </c>
      <c r="O14" s="17">
        <v>39.1</v>
      </c>
      <c r="P14" s="17">
        <v>37.9</v>
      </c>
      <c r="Q14" s="17">
        <v>37</v>
      </c>
      <c r="R14" s="17">
        <v>36.4</v>
      </c>
      <c r="S14" s="17">
        <v>35.9</v>
      </c>
    </row>
    <row r="15" spans="2:19">
      <c r="B15" s="14"/>
      <c r="C15" s="4" t="s">
        <v>12</v>
      </c>
      <c r="D15" s="16">
        <v>3946</v>
      </c>
      <c r="E15" s="16">
        <v>4041</v>
      </c>
      <c r="F15" s="16">
        <v>3709</v>
      </c>
      <c r="G15" s="16">
        <v>3218</v>
      </c>
      <c r="H15" s="16">
        <v>3095</v>
      </c>
      <c r="I15" s="16">
        <v>2885</v>
      </c>
      <c r="J15" s="16">
        <v>2995</v>
      </c>
      <c r="K15" s="16">
        <v>3071</v>
      </c>
      <c r="L15" s="17">
        <v>5.7</v>
      </c>
      <c r="M15" s="17">
        <v>5.8</v>
      </c>
      <c r="N15" s="17">
        <v>5.6</v>
      </c>
      <c r="O15" s="17">
        <v>5.4</v>
      </c>
      <c r="P15" s="17">
        <v>5.3</v>
      </c>
      <c r="Q15" s="17">
        <v>5.0999999999999996</v>
      </c>
      <c r="R15" s="17">
        <v>5.0999999999999996</v>
      </c>
      <c r="S15" s="17">
        <v>5.0999999999999996</v>
      </c>
    </row>
    <row r="16" spans="2:19">
      <c r="B16" s="14"/>
      <c r="C16" s="4" t="s">
        <v>13</v>
      </c>
      <c r="D16" s="16">
        <v>2539</v>
      </c>
      <c r="E16" s="16">
        <v>2591</v>
      </c>
      <c r="F16" s="16">
        <v>2495</v>
      </c>
      <c r="G16" s="16">
        <v>2045</v>
      </c>
      <c r="H16" s="16">
        <v>1922</v>
      </c>
      <c r="I16" s="16">
        <v>1900</v>
      </c>
      <c r="J16" s="16">
        <v>1975</v>
      </c>
      <c r="K16" s="16">
        <v>2004</v>
      </c>
      <c r="L16" s="17">
        <v>3.7</v>
      </c>
      <c r="M16" s="17">
        <v>3.7</v>
      </c>
      <c r="N16" s="17">
        <v>3.7</v>
      </c>
      <c r="O16" s="17">
        <v>3.4</v>
      </c>
      <c r="P16" s="17">
        <v>3.3</v>
      </c>
      <c r="Q16" s="17">
        <v>3.3</v>
      </c>
      <c r="R16" s="17">
        <v>3.4</v>
      </c>
      <c r="S16" s="17">
        <v>3.4</v>
      </c>
    </row>
    <row r="17" spans="2:19">
      <c r="B17" s="14"/>
      <c r="C17" s="4" t="s">
        <v>14</v>
      </c>
      <c r="D17" s="16">
        <v>6662</v>
      </c>
      <c r="E17" s="16">
        <v>6549</v>
      </c>
      <c r="F17" s="16">
        <v>6156</v>
      </c>
      <c r="G17" s="16">
        <v>5444</v>
      </c>
      <c r="H17" s="16">
        <v>5279</v>
      </c>
      <c r="I17" s="16">
        <v>5061</v>
      </c>
      <c r="J17" s="16">
        <v>5165</v>
      </c>
      <c r="K17" s="16">
        <v>5103</v>
      </c>
      <c r="L17" s="17">
        <v>9.6</v>
      </c>
      <c r="M17" s="17">
        <v>9.3000000000000007</v>
      </c>
      <c r="N17" s="17">
        <v>9.1999999999999993</v>
      </c>
      <c r="O17" s="17">
        <v>9.1999999999999993</v>
      </c>
      <c r="P17" s="17">
        <v>9</v>
      </c>
      <c r="Q17" s="17">
        <v>8.9</v>
      </c>
      <c r="R17" s="17">
        <v>8.8000000000000007</v>
      </c>
      <c r="S17" s="17">
        <v>8.5</v>
      </c>
    </row>
    <row r="18" spans="2:19">
      <c r="B18" s="14"/>
      <c r="C18" s="5" t="s">
        <v>15</v>
      </c>
      <c r="D18" s="16">
        <v>4402</v>
      </c>
      <c r="E18" s="16">
        <v>4537</v>
      </c>
      <c r="F18" s="16">
        <v>4427</v>
      </c>
      <c r="G18" s="16">
        <v>4198</v>
      </c>
      <c r="H18" s="16">
        <v>4075</v>
      </c>
      <c r="I18" s="16">
        <v>3910</v>
      </c>
      <c r="J18" s="16">
        <v>3960</v>
      </c>
      <c r="K18" s="16">
        <v>3893</v>
      </c>
      <c r="L18" s="17">
        <v>6.3</v>
      </c>
      <c r="M18" s="17">
        <v>6.5</v>
      </c>
      <c r="N18" s="17">
        <v>6.6</v>
      </c>
      <c r="O18" s="17">
        <v>7.1</v>
      </c>
      <c r="P18" s="17">
        <v>7</v>
      </c>
      <c r="Q18" s="17">
        <v>6.8</v>
      </c>
      <c r="R18" s="17">
        <v>6.7</v>
      </c>
      <c r="S18" s="17">
        <v>6.5</v>
      </c>
    </row>
    <row r="19" spans="2:19">
      <c r="B19" s="14"/>
      <c r="C19" s="4" t="s">
        <v>16</v>
      </c>
      <c r="D19" s="16">
        <v>3357</v>
      </c>
      <c r="E19" s="16">
        <v>3684</v>
      </c>
      <c r="F19" s="16">
        <v>3545</v>
      </c>
      <c r="G19" s="16">
        <v>2881</v>
      </c>
      <c r="H19" s="16">
        <v>2640</v>
      </c>
      <c r="I19" s="16">
        <v>2550</v>
      </c>
      <c r="J19" s="16">
        <v>2367</v>
      </c>
      <c r="K19" s="16">
        <v>2289</v>
      </c>
      <c r="L19" s="17">
        <v>4.8</v>
      </c>
      <c r="M19" s="17">
        <v>5.2</v>
      </c>
      <c r="N19" s="17">
        <v>5.3</v>
      </c>
      <c r="O19" s="17">
        <v>4.9000000000000004</v>
      </c>
      <c r="P19" s="17">
        <v>4.5</v>
      </c>
      <c r="Q19" s="17">
        <v>4.5</v>
      </c>
      <c r="R19" s="17">
        <v>4</v>
      </c>
      <c r="S19" s="17">
        <v>3.8</v>
      </c>
    </row>
    <row r="20" spans="2:19">
      <c r="B20" s="14"/>
      <c r="C20" s="5" t="s">
        <v>17</v>
      </c>
      <c r="D20" s="16">
        <v>1845</v>
      </c>
      <c r="E20" s="16">
        <v>1886</v>
      </c>
      <c r="F20" s="16">
        <v>1852</v>
      </c>
      <c r="G20" s="16">
        <v>1837</v>
      </c>
      <c r="H20" s="16">
        <v>1840</v>
      </c>
      <c r="I20" s="16">
        <v>1832</v>
      </c>
      <c r="J20" s="16">
        <v>1842</v>
      </c>
      <c r="K20" s="16">
        <v>1953</v>
      </c>
      <c r="L20" s="17">
        <v>2.6</v>
      </c>
      <c r="M20" s="17">
        <v>2.7</v>
      </c>
      <c r="N20" s="17">
        <v>2.8</v>
      </c>
      <c r="O20" s="17">
        <v>3.1</v>
      </c>
      <c r="P20" s="17">
        <v>3.2</v>
      </c>
      <c r="Q20" s="17">
        <v>3.2</v>
      </c>
      <c r="R20" s="17">
        <v>3.1</v>
      </c>
      <c r="S20" s="17">
        <v>3.3</v>
      </c>
    </row>
    <row r="21" spans="2:19">
      <c r="B21" s="14"/>
      <c r="C21" s="4" t="s">
        <v>18</v>
      </c>
      <c r="D21" s="16">
        <v>1154</v>
      </c>
      <c r="E21" s="16">
        <v>1014</v>
      </c>
      <c r="F21" s="16">
        <v>892</v>
      </c>
      <c r="G21" s="16">
        <v>764</v>
      </c>
      <c r="H21" s="16">
        <v>662</v>
      </c>
      <c r="I21" s="16">
        <v>583</v>
      </c>
      <c r="J21" s="16">
        <v>514</v>
      </c>
      <c r="K21" s="16">
        <v>453</v>
      </c>
      <c r="L21" s="17">
        <v>1.7</v>
      </c>
      <c r="M21" s="17">
        <v>1.4</v>
      </c>
      <c r="N21" s="17">
        <v>1.3</v>
      </c>
      <c r="O21" s="17">
        <v>1.3</v>
      </c>
      <c r="P21" s="17">
        <v>1.1000000000000001</v>
      </c>
      <c r="Q21" s="17">
        <v>1</v>
      </c>
      <c r="R21" s="17">
        <v>0.9</v>
      </c>
      <c r="S21" s="17">
        <v>0.8</v>
      </c>
    </row>
    <row r="22" spans="2:19">
      <c r="B22" s="10"/>
      <c r="C22" s="5" t="s">
        <v>19</v>
      </c>
      <c r="D22" s="16">
        <v>3456</v>
      </c>
      <c r="E22" s="16">
        <v>3584</v>
      </c>
      <c r="F22" s="16">
        <v>3196</v>
      </c>
      <c r="G22" s="16">
        <v>2775</v>
      </c>
      <c r="H22" s="16">
        <v>2634</v>
      </c>
      <c r="I22" s="16">
        <v>2406</v>
      </c>
      <c r="J22" s="16">
        <v>2606</v>
      </c>
      <c r="K22" s="16">
        <v>2680</v>
      </c>
      <c r="L22" s="17">
        <v>5</v>
      </c>
      <c r="M22" s="17">
        <v>5.0999999999999996</v>
      </c>
      <c r="N22" s="17">
        <v>4.8</v>
      </c>
      <c r="O22" s="17">
        <v>4.7</v>
      </c>
      <c r="P22" s="17">
        <v>4.5</v>
      </c>
      <c r="Q22" s="17">
        <v>4.2</v>
      </c>
      <c r="R22" s="17">
        <v>4.4000000000000004</v>
      </c>
      <c r="S22" s="17">
        <v>4.5</v>
      </c>
    </row>
    <row r="24" spans="2:19">
      <c r="B24" s="6" t="s">
        <v>31</v>
      </c>
      <c r="C24" s="15"/>
      <c r="D24" s="19">
        <v>512.45190000000002</v>
      </c>
      <c r="E24" s="19">
        <v>523.68579999999997</v>
      </c>
      <c r="F24" s="19">
        <v>518.23090000000002</v>
      </c>
      <c r="G24" s="19">
        <v>489.58839999999998</v>
      </c>
      <c r="H24" s="19">
        <v>512.36419999999998</v>
      </c>
      <c r="I24" s="19">
        <v>510.0446</v>
      </c>
      <c r="J24" s="19">
        <v>517.42470000000003</v>
      </c>
      <c r="K24" s="19">
        <v>525.39020000000005</v>
      </c>
    </row>
    <row r="25" spans="2:19">
      <c r="B25" s="6" t="s">
        <v>32</v>
      </c>
      <c r="C25" s="15"/>
      <c r="D25" s="19">
        <v>506.68700000000001</v>
      </c>
      <c r="E25" s="19">
        <v>512.97519999999997</v>
      </c>
      <c r="F25" s="19">
        <v>501.20929999999998</v>
      </c>
      <c r="G25" s="19">
        <v>471.13869999999997</v>
      </c>
      <c r="H25" s="19">
        <v>482.38440000000003</v>
      </c>
      <c r="I25" s="19">
        <v>471.31079999999997</v>
      </c>
      <c r="J25" s="19">
        <v>473.77710000000002</v>
      </c>
      <c r="K25" s="19">
        <v>478.36829999999998</v>
      </c>
    </row>
    <row r="26" spans="2:19">
      <c r="B26" s="6" t="s">
        <v>34</v>
      </c>
      <c r="C26" s="15"/>
      <c r="D26" s="19">
        <v>400.66449999999998</v>
      </c>
      <c r="E26" s="19">
        <v>409.0249</v>
      </c>
      <c r="F26" s="19">
        <v>404.60250000000002</v>
      </c>
      <c r="G26" s="19">
        <v>382.39679999999998</v>
      </c>
      <c r="H26" s="19">
        <v>400.1053</v>
      </c>
      <c r="I26" s="19">
        <v>399.1</v>
      </c>
      <c r="J26" s="19">
        <v>405.77510000000001</v>
      </c>
      <c r="K26" s="19">
        <v>412.83940000000001</v>
      </c>
    </row>
    <row r="27" spans="2:19">
      <c r="B27" s="6" t="s">
        <v>35</v>
      </c>
      <c r="C27" s="7"/>
      <c r="D27" s="19">
        <v>396.15710000000001</v>
      </c>
      <c r="E27" s="19">
        <v>400.65940000000001</v>
      </c>
      <c r="F27" s="19">
        <v>391.31310000000002</v>
      </c>
      <c r="G27" s="19">
        <v>367.98649999999998</v>
      </c>
      <c r="H27" s="19">
        <v>376.69400000000002</v>
      </c>
      <c r="I27" s="19">
        <v>368.79149999999998</v>
      </c>
      <c r="J27" s="19">
        <v>371.54579999999999</v>
      </c>
      <c r="K27" s="19">
        <v>375.89069999999998</v>
      </c>
    </row>
    <row r="28" spans="2:19">
      <c r="B28" s="13" t="s">
        <v>33</v>
      </c>
      <c r="C28" s="15"/>
      <c r="D28" s="16">
        <v>12790.0515</v>
      </c>
      <c r="E28" s="16">
        <v>12803.274299999999</v>
      </c>
      <c r="F28" s="16">
        <v>12808.396000000001</v>
      </c>
      <c r="G28" s="16">
        <v>12803.151400000001</v>
      </c>
      <c r="H28" s="16">
        <v>12805.735199999999</v>
      </c>
      <c r="I28" s="16">
        <v>12779.8704</v>
      </c>
      <c r="J28" s="16">
        <v>12751.513300000001</v>
      </c>
      <c r="K28" s="16">
        <v>12726.2598</v>
      </c>
    </row>
    <row r="29" spans="2:19">
      <c r="B29" s="14"/>
      <c r="C29" s="4" t="s">
        <v>36</v>
      </c>
      <c r="D29" s="16">
        <v>1743.5</v>
      </c>
      <c r="E29" s="16">
        <v>1729.3</v>
      </c>
      <c r="F29" s="16">
        <v>1717.6</v>
      </c>
      <c r="G29" s="16">
        <v>1701.1</v>
      </c>
      <c r="H29" s="16">
        <v>1680.3</v>
      </c>
      <c r="I29" s="16">
        <v>1670.5</v>
      </c>
      <c r="J29" s="16">
        <v>1654.7</v>
      </c>
      <c r="K29" s="16">
        <v>1640.2</v>
      </c>
    </row>
    <row r="30" spans="2:19">
      <c r="B30" s="14"/>
      <c r="C30" s="4" t="s">
        <v>37</v>
      </c>
      <c r="D30" s="16">
        <v>8373.1</v>
      </c>
      <c r="E30" s="16">
        <v>8301.5</v>
      </c>
      <c r="F30" s="16">
        <v>8230</v>
      </c>
      <c r="G30" s="16">
        <v>8149.3</v>
      </c>
      <c r="H30" s="16">
        <v>8103.2</v>
      </c>
      <c r="I30" s="16">
        <v>8134.2</v>
      </c>
      <c r="J30" s="16">
        <v>8017.5</v>
      </c>
      <c r="K30" s="16">
        <v>7905.5</v>
      </c>
    </row>
    <row r="31" spans="2:19">
      <c r="B31" s="10"/>
      <c r="C31" s="4" t="s">
        <v>38</v>
      </c>
      <c r="D31" s="16">
        <v>2660.4</v>
      </c>
      <c r="E31" s="16">
        <v>2746.4</v>
      </c>
      <c r="F31" s="16">
        <v>2821.6</v>
      </c>
      <c r="G31" s="16">
        <v>2900.5</v>
      </c>
      <c r="H31" s="16">
        <v>2924.6</v>
      </c>
      <c r="I31" s="16">
        <v>2975.2</v>
      </c>
      <c r="J31" s="16">
        <v>3079.3</v>
      </c>
      <c r="K31" s="16">
        <v>3180.6</v>
      </c>
    </row>
    <row r="32" spans="2:19">
      <c r="C32" s="3"/>
    </row>
    <row r="33" spans="2:11">
      <c r="B33" s="6" t="s">
        <v>58</v>
      </c>
      <c r="C33" s="7"/>
      <c r="D33" s="19">
        <v>612.02170000000001</v>
      </c>
      <c r="E33" s="19">
        <v>630.83270000000005</v>
      </c>
      <c r="F33" s="19">
        <v>629.68520000000001</v>
      </c>
      <c r="G33" s="19">
        <v>600.77359999999999</v>
      </c>
      <c r="H33" s="19">
        <v>632.29859999999996</v>
      </c>
      <c r="I33" s="19">
        <v>627.03719999999998</v>
      </c>
      <c r="J33" s="19">
        <v>645.3691</v>
      </c>
      <c r="K33" s="19">
        <v>664.58820000000003</v>
      </c>
    </row>
    <row r="34" spans="2:11">
      <c r="B34" s="6" t="s">
        <v>59</v>
      </c>
      <c r="C34" s="15"/>
      <c r="D34" s="19">
        <v>605.13670000000002</v>
      </c>
      <c r="E34" s="19">
        <v>617.9307</v>
      </c>
      <c r="F34" s="19">
        <v>609.00279999999998</v>
      </c>
      <c r="G34" s="19">
        <v>578.13400000000001</v>
      </c>
      <c r="H34" s="19">
        <v>595.30110000000002</v>
      </c>
      <c r="I34" s="19">
        <v>579.41880000000003</v>
      </c>
      <c r="J34" s="19">
        <v>590.92870000000005</v>
      </c>
      <c r="K34" s="19">
        <v>605.10820000000001</v>
      </c>
    </row>
    <row r="35" spans="2:11">
      <c r="D35" s="18"/>
      <c r="E35" s="18"/>
      <c r="F35" s="18"/>
      <c r="G35" s="18"/>
      <c r="H35" s="18"/>
      <c r="I35" s="18"/>
      <c r="J35" s="18"/>
      <c r="K35" s="18"/>
    </row>
    <row r="36" spans="2:11">
      <c r="C36" s="3"/>
    </row>
    <row r="37" spans="2:11">
      <c r="B37" s="3" t="s">
        <v>60</v>
      </c>
      <c r="D37" s="22"/>
      <c r="E37" s="22"/>
      <c r="F37" s="22"/>
      <c r="G37" s="22"/>
      <c r="H37" s="22"/>
      <c r="I37" s="22"/>
      <c r="J37" s="22"/>
      <c r="K37" s="22"/>
    </row>
    <row r="38" spans="2:11">
      <c r="B38" s="24" t="s">
        <v>61</v>
      </c>
      <c r="C38" s="7"/>
      <c r="D38" s="4">
        <v>100</v>
      </c>
      <c r="E38" s="19">
        <f>(E28/$D$28)*100</f>
        <v>100.10338347738474</v>
      </c>
      <c r="F38" s="19">
        <f t="shared" ref="F38:K38" si="0">(F28/$D$28)*100</f>
        <v>100.14342788220986</v>
      </c>
      <c r="G38" s="19">
        <f t="shared" si="0"/>
        <v>100.10242257429536</v>
      </c>
      <c r="H38" s="19">
        <f t="shared" si="0"/>
        <v>100.12262421304558</v>
      </c>
      <c r="I38" s="19">
        <f t="shared" si="0"/>
        <v>99.920398287684776</v>
      </c>
      <c r="J38" s="19">
        <f t="shared" si="0"/>
        <v>99.698686123351422</v>
      </c>
      <c r="K38" s="19">
        <f t="shared" si="0"/>
        <v>99.501239693991849</v>
      </c>
    </row>
    <row r="39" spans="2:11">
      <c r="B39" s="26"/>
      <c r="C39" s="4" t="str">
        <f>C29</f>
        <v>０～14歳=年少人口</v>
      </c>
      <c r="D39" s="4">
        <v>100</v>
      </c>
      <c r="E39" s="19">
        <f>(E29/$D$29)*100</f>
        <v>99.185546314883851</v>
      </c>
      <c r="F39" s="19">
        <f t="shared" ref="F39:K39" si="1">(F29/$D$29)*100</f>
        <v>98.514482363062797</v>
      </c>
      <c r="G39" s="19">
        <f t="shared" si="1"/>
        <v>97.568110123315165</v>
      </c>
      <c r="H39" s="19">
        <f t="shared" si="1"/>
        <v>96.375107542299958</v>
      </c>
      <c r="I39" s="19">
        <f t="shared" si="1"/>
        <v>95.81301978778319</v>
      </c>
      <c r="J39" s="19">
        <f t="shared" si="1"/>
        <v>94.906796673358187</v>
      </c>
      <c r="K39" s="19">
        <f t="shared" si="1"/>
        <v>94.075136220246634</v>
      </c>
    </row>
    <row r="40" spans="2:11">
      <c r="B40" s="26"/>
      <c r="C40" s="4" t="str">
        <f t="shared" ref="C40:C41" si="2">C30</f>
        <v>15～64歳=生産年齢人口</v>
      </c>
      <c r="D40" s="4">
        <v>100</v>
      </c>
      <c r="E40" s="19">
        <f>(E30/$D$30)*100</f>
        <v>99.144880629635381</v>
      </c>
      <c r="F40" s="19">
        <f t="shared" ref="F40:K40" si="3">(F30/$D$30)*100</f>
        <v>98.290955560067346</v>
      </c>
      <c r="G40" s="19">
        <f t="shared" si="3"/>
        <v>97.327154817212261</v>
      </c>
      <c r="H40" s="19">
        <f t="shared" si="3"/>
        <v>96.776582149980285</v>
      </c>
      <c r="I40" s="19">
        <f t="shared" si="3"/>
        <v>97.146815396925874</v>
      </c>
      <c r="J40" s="19">
        <f t="shared" si="3"/>
        <v>95.753066367295261</v>
      </c>
      <c r="K40" s="19">
        <f t="shared" si="3"/>
        <v>94.415449475104793</v>
      </c>
    </row>
    <row r="41" spans="2:11">
      <c r="B41" s="25"/>
      <c r="C41" s="4" t="str">
        <f t="shared" si="2"/>
        <v>65歳以上=老年人口</v>
      </c>
      <c r="D41" s="4">
        <v>100</v>
      </c>
      <c r="E41" s="19">
        <f>(E31/$D$31)*100</f>
        <v>103.23259660201474</v>
      </c>
      <c r="F41" s="19">
        <f t="shared" ref="F41:K41" si="4">(F31/$D$31)*100</f>
        <v>106.05923921214855</v>
      </c>
      <c r="G41" s="19">
        <f t="shared" si="4"/>
        <v>109.02495865283414</v>
      </c>
      <c r="H41" s="19">
        <f t="shared" si="4"/>
        <v>109.9308374680499</v>
      </c>
      <c r="I41" s="19">
        <f t="shared" si="4"/>
        <v>111.83280709667717</v>
      </c>
      <c r="J41" s="19">
        <f t="shared" si="4"/>
        <v>115.74575251841827</v>
      </c>
      <c r="K41" s="19">
        <f t="shared" si="4"/>
        <v>119.55345060893099</v>
      </c>
    </row>
    <row r="42" spans="2:11">
      <c r="B42" s="3"/>
    </row>
    <row r="43" spans="2:11">
      <c r="B43" s="3"/>
    </row>
    <row r="44" spans="2:11">
      <c r="B44" s="3"/>
    </row>
  </sheetData>
  <phoneticPr fontId="2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広告費グラフ</vt:lpstr>
      <vt:lpstr>広告費(グラフ用)</vt:lpstr>
      <vt:lpstr>GDP&amp;人口グラフ</vt:lpstr>
      <vt:lpstr>GDP&amp;人口(グラフ用)</vt:lpstr>
      <vt:lpstr>元データ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TAIICHIRO SHIBUYA</dc:creator>
  <cp:lastModifiedBy>TAIICHIRO SHIBUYA</cp:lastModifiedBy>
  <dcterms:created xsi:type="dcterms:W3CDTF">2014-03-17T09:46:38Z</dcterms:created>
  <dcterms:modified xsi:type="dcterms:W3CDTF">2014-03-18T08:21:13Z</dcterms:modified>
</cp:coreProperties>
</file>